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19416" windowHeight="11016" activeTab="2"/>
  </bookViews>
  <sheets>
    <sheet name="Прил.1" sheetId="26" r:id="rId1"/>
    <sheet name="Прил.5" sheetId="18" r:id="rId2"/>
    <sheet name="Прил.6" sheetId="25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0" i="18" l="1"/>
  <c r="P13" i="18"/>
  <c r="P12" i="18"/>
  <c r="H13" i="25" l="1"/>
  <c r="N10" i="18" l="1"/>
  <c r="N13" i="18"/>
  <c r="O13" i="18" l="1"/>
  <c r="O14" i="18"/>
  <c r="S13" i="18"/>
  <c r="R13" i="18"/>
  <c r="Q13" i="18"/>
  <c r="K15" i="25" l="1"/>
  <c r="K13" i="25" s="1"/>
  <c r="K12" i="25" s="1"/>
  <c r="J15" i="25"/>
  <c r="J13" i="25" s="1"/>
  <c r="J12" i="25" s="1"/>
  <c r="R14" i="18"/>
  <c r="R11" i="18"/>
  <c r="Q14" i="18"/>
  <c r="Q11" i="18"/>
  <c r="I13" i="25" l="1"/>
  <c r="I12" i="25" s="1"/>
  <c r="O11" i="18"/>
  <c r="O10" i="18" s="1"/>
  <c r="P11" i="18"/>
  <c r="S11" i="18"/>
  <c r="N11" i="18"/>
  <c r="P14" i="18"/>
  <c r="S14" i="18"/>
  <c r="O12" i="18" l="1"/>
  <c r="N12" i="18"/>
  <c r="H12" i="25" l="1"/>
  <c r="L13" i="25"/>
  <c r="L12" i="25" s="1"/>
  <c r="G15" i="25"/>
  <c r="G13" i="25" s="1"/>
  <c r="G12" i="25" s="1"/>
  <c r="F17" i="25"/>
  <c r="F16" i="25"/>
  <c r="F15" i="25" l="1"/>
  <c r="F13" i="25" s="1"/>
  <c r="F12" i="25" s="1"/>
</calcChain>
</file>

<file path=xl/sharedStrings.xml><?xml version="1.0" encoding="utf-8"?>
<sst xmlns="http://schemas.openxmlformats.org/spreadsheetml/2006/main" count="131" uniqueCount="84">
  <si>
    <t>2</t>
  </si>
  <si>
    <t>1</t>
  </si>
  <si>
    <t>Код аналитической программной классификации</t>
  </si>
  <si>
    <t>Пп</t>
  </si>
  <si>
    <t>ОМ</t>
  </si>
  <si>
    <t>М</t>
  </si>
  <si>
    <t>МП</t>
  </si>
  <si>
    <t>Показатель применения меры</t>
  </si>
  <si>
    <t>Наименование муниципальной программы, подпрограммы, основного мероприятия, мероприятия</t>
  </si>
  <si>
    <t>Ответственный исполнитель, соисполнитель</t>
  </si>
  <si>
    <t>Код бюджетной классификации</t>
  </si>
  <si>
    <t>ГРБС</t>
  </si>
  <si>
    <t>Рз</t>
  </si>
  <si>
    <t>Пр</t>
  </si>
  <si>
    <t>ЦС</t>
  </si>
  <si>
    <t>ВР</t>
  </si>
  <si>
    <t>Всего</t>
  </si>
  <si>
    <t>И</t>
  </si>
  <si>
    <t>2023 год</t>
  </si>
  <si>
    <t>Сведения о составе и значениях целевых показателей (индикаторов) муниципальной программы</t>
  </si>
  <si>
    <t>№ п/п</t>
  </si>
  <si>
    <t>Наименование целевого показателя (индикатора)</t>
  </si>
  <si>
    <t>Единица измерения</t>
  </si>
  <si>
    <t>прогноз</t>
  </si>
  <si>
    <t>Наименование муниципальной программы, подпрограммы</t>
  </si>
  <si>
    <t>Источник финансирования</t>
  </si>
  <si>
    <t>Оценка расходов, тыс. рублей</t>
  </si>
  <si>
    <t>в том числе:</t>
  </si>
  <si>
    <t>средства бюджета Удмуртской Республики</t>
  </si>
  <si>
    <t>средства бюджета Российской Федерации</t>
  </si>
  <si>
    <t>2024 год</t>
  </si>
  <si>
    <t>Прогнозная (справочная) оценка ресурсного обеспечения  реализации муниципальной программы за счет всех источников финансирования</t>
  </si>
  <si>
    <t>ИТОГО</t>
  </si>
  <si>
    <t>1) бюджет муниципального образования</t>
  </si>
  <si>
    <t>собственные средства бюджета муниципального образования</t>
  </si>
  <si>
    <t>2)  средства бюджетов других уровней бюджетной системы Российской Федерации, планируемые к привлечению</t>
  </si>
  <si>
    <t>3) иные источники</t>
  </si>
  <si>
    <t xml:space="preserve">2023 год </t>
  </si>
  <si>
    <t>Ресурсное обеспечение муниципальной программы за счет средств бюджета муниципального образования
 «Город Воткинск»</t>
  </si>
  <si>
    <t xml:space="preserve">к муниципальной программе 
муниципального образования
«Город Воткинск» </t>
  </si>
  <si>
    <t xml:space="preserve">Ответственный исполнитель  - Управление жилищно-коммунального хозяйства Администрации города Воткинска </t>
  </si>
  <si>
    <t>2025 год</t>
  </si>
  <si>
    <t>%</t>
  </si>
  <si>
    <t xml:space="preserve">Ответственный исполнитель  - Управление жилищно-коммунального хозяйства Администрации города Воткинска  </t>
  </si>
  <si>
    <t>Управление ЖКХ</t>
  </si>
  <si>
    <t xml:space="preserve">Выполнение наказов избирателей в сфере жилищно- коммунального хозяйства и благоустройства города </t>
  </si>
  <si>
    <t>Выполнение наказов избирателей  в социальной сфере</t>
  </si>
  <si>
    <t xml:space="preserve">Управление образования </t>
  </si>
  <si>
    <t>Расходы бюджета муниципального образования, тыс. рублей</t>
  </si>
  <si>
    <t>20</t>
  </si>
  <si>
    <t>05</t>
  </si>
  <si>
    <t>03</t>
  </si>
  <si>
    <t>244</t>
  </si>
  <si>
    <t>Выполнение наказов избирателей, включенных в перечень  наказов избирателей на соответствующий финансовый год</t>
  </si>
  <si>
    <t>Доля выполненных наказов избирателей от общего количества наказов избирателей, включенных в перечень наказов избирателей  на соответствующий финансовый год</t>
  </si>
  <si>
    <t>Управление образования</t>
  </si>
  <si>
    <t>Управление культуры, спорта и молодежной политики</t>
  </si>
  <si>
    <t>факт</t>
  </si>
  <si>
    <t>2026 год</t>
  </si>
  <si>
    <t>11</t>
  </si>
  <si>
    <t>04</t>
  </si>
  <si>
    <t>01</t>
  </si>
  <si>
    <t>2000162800</t>
  </si>
  <si>
    <t>09</t>
  </si>
  <si>
    <t>2027 год</t>
  </si>
  <si>
    <t>2028 год</t>
  </si>
  <si>
    <t>"Выполнение  наказов избирателей депутатам Воткинской городской Думы"</t>
  </si>
  <si>
    <t>Наименование муниципальной программы - "Выполнение наказов избирателей депутатам Воткинской городской Думы"</t>
  </si>
  <si>
    <t>Наименование муниципальной программы - "Выполнение  наказов избирателей депутатам Воткинской городской Думы"</t>
  </si>
  <si>
    <t>Выполнение  наказов избирателей депутатам Воткинской городской Думы</t>
  </si>
  <si>
    <t>Выполнение наказов избирателей депутатам Воткинской городской Думы</t>
  </si>
  <si>
    <t>07</t>
  </si>
  <si>
    <t>08</t>
  </si>
  <si>
    <t>Управление муниципального имущества и земельных ресурсов города Воткинска</t>
  </si>
  <si>
    <t>13</t>
  </si>
  <si>
    <t>"Приложение  1</t>
  </si>
  <si>
    <t xml:space="preserve">"Приложение 5 к муниципальной программе 
муниципального образования
«Город Воткинск»
"Выполнение  наказов избирателей депутатам Воткинской городской Думы"
</t>
  </si>
  <si>
    <t>"Приложение 6 к муниципальной программе 
муниципального образования
«Город Воткинск»
"Выполнение  наказов избирателей депутатам Воткинской городской Думы"</t>
  </si>
  <si>
    <t>".</t>
  </si>
  <si>
    <t>02</t>
  </si>
  <si>
    <t xml:space="preserve"> Выполнение  наказов избирателей депутатам Воткинской городской Думы</t>
  </si>
  <si>
    <t>Приложение 1 к постановлению Администрации города Воткинска от 06.02.2026 № 113</t>
  </si>
  <si>
    <t>Приложение 2 к постановлению Администрации города Воткинска от 06.02.2026 № 113</t>
  </si>
  <si>
    <t>Приложение 3 к постановлению Администрации города Воткинска от 06.02.2026 №  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</si>
</sst>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Calibri"/>
      <family val="2"/>
      <charset val="204"/>
    </font>
    <font>
      <sz val="8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3" fillId="0" borderId="0" xfId="0" applyFont="1" applyFill="1"/>
    <xf numFmtId="0" fontId="2" fillId="0" borderId="0" xfId="0" applyFont="1" applyFill="1" applyAlignment="1">
      <alignment horizontal="center"/>
    </xf>
    <xf numFmtId="0" fontId="1" fillId="0" borderId="0" xfId="0" applyFont="1" applyFill="1"/>
    <xf numFmtId="0" fontId="6" fillId="0" borderId="0" xfId="0" applyFont="1"/>
    <xf numFmtId="0" fontId="2" fillId="0" borderId="0" xfId="0" applyFont="1" applyFill="1" applyAlignment="1">
      <alignment horizontal="center"/>
    </xf>
    <xf numFmtId="0" fontId="7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/>
    <xf numFmtId="0" fontId="12" fillId="0" borderId="0" xfId="0" applyFont="1"/>
    <xf numFmtId="0" fontId="9" fillId="0" borderId="0" xfId="0" applyFont="1"/>
    <xf numFmtId="0" fontId="9" fillId="0" borderId="0" xfId="0" applyFont="1" applyFill="1"/>
    <xf numFmtId="0" fontId="9" fillId="0" borderId="0" xfId="0" applyFont="1" applyFill="1" applyAlignment="1"/>
    <xf numFmtId="0" fontId="10" fillId="0" borderId="0" xfId="0" applyFont="1" applyAlignment="1">
      <alignment horizontal="center"/>
    </xf>
    <xf numFmtId="0" fontId="15" fillId="0" borderId="0" xfId="0" applyFont="1"/>
    <xf numFmtId="0" fontId="3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6" fillId="0" borderId="0" xfId="0" applyFont="1" applyFill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/>
    <xf numFmtId="0" fontId="1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9" fillId="0" borderId="0" xfId="0" applyFont="1"/>
    <xf numFmtId="0" fontId="20" fillId="0" borderId="0" xfId="0" applyFont="1"/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left" vertical="center" wrapText="1"/>
    </xf>
    <xf numFmtId="0" fontId="13" fillId="0" borderId="0" xfId="0" applyFont="1"/>
    <xf numFmtId="0" fontId="19" fillId="4" borderId="1" xfId="0" applyFont="1" applyFill="1" applyBorder="1" applyAlignment="1">
      <alignment wrapText="1"/>
    </xf>
    <xf numFmtId="0" fontId="19" fillId="4" borderId="1" xfId="0" applyFont="1" applyFill="1" applyBorder="1" applyAlignment="1">
      <alignment horizontal="left" wrapText="1" indent="3"/>
    </xf>
    <xf numFmtId="49" fontId="3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64" fontId="15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22" fillId="0" borderId="1" xfId="0" applyNumberFormat="1" applyFont="1" applyFill="1" applyBorder="1" applyAlignment="1">
      <alignment horizontal="center" vertical="center"/>
    </xf>
    <xf numFmtId="164" fontId="18" fillId="0" borderId="1" xfId="0" applyNumberFormat="1" applyFont="1" applyFill="1" applyBorder="1" applyAlignment="1">
      <alignment horizontal="center"/>
    </xf>
    <xf numFmtId="164" fontId="17" fillId="0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 vertical="center"/>
    </xf>
    <xf numFmtId="164" fontId="19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vertical="center"/>
    </xf>
    <xf numFmtId="49" fontId="13" fillId="0" borderId="0" xfId="0" applyNumberFormat="1" applyFont="1" applyBorder="1" applyAlignment="1">
      <alignment vertical="center"/>
    </xf>
    <xf numFmtId="0" fontId="13" fillId="2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9" fillId="0" borderId="0" xfId="0" applyFont="1" applyFill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16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right"/>
    </xf>
    <xf numFmtId="0" fontId="9" fillId="0" borderId="0" xfId="0" applyFont="1" applyFill="1" applyAlignment="1">
      <alignment horizontal="right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wrapText="1"/>
    </xf>
    <xf numFmtId="49" fontId="13" fillId="0" borderId="1" xfId="0" applyNumberFormat="1" applyFont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right" vertical="center" wrapText="1"/>
    </xf>
    <xf numFmtId="0" fontId="13" fillId="0" borderId="1" xfId="0" applyFont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zoomScaleNormal="100" workbookViewId="0">
      <selection activeCell="F1" sqref="F1:K1"/>
    </sheetView>
  </sheetViews>
  <sheetFormatPr defaultColWidth="8.88671875" defaultRowHeight="13.8" x14ac:dyDescent="0.25"/>
  <cols>
    <col min="1" max="2" width="6.44140625" style="14" customWidth="1"/>
    <col min="3" max="3" width="5" style="14" customWidth="1"/>
    <col min="4" max="4" width="46.6640625" style="14" customWidth="1"/>
    <col min="5" max="5" width="11.88671875" style="14" customWidth="1"/>
    <col min="6" max="11" width="9.6640625" style="14" customWidth="1"/>
    <col min="12" max="253" width="8.88671875" style="14"/>
    <col min="254" max="255" width="6.44140625" style="14" customWidth="1"/>
    <col min="256" max="256" width="5" style="14" customWidth="1"/>
    <col min="257" max="257" width="36" style="14" customWidth="1"/>
    <col min="258" max="258" width="11.88671875" style="14" customWidth="1"/>
    <col min="259" max="262" width="10.44140625" style="14" customWidth="1"/>
    <col min="263" max="263" width="10.6640625" style="14" customWidth="1"/>
    <col min="264" max="264" width="11.44140625" style="14" customWidth="1"/>
    <col min="265" max="265" width="8.88671875" style="14" customWidth="1"/>
    <col min="266" max="509" width="8.88671875" style="14"/>
    <col min="510" max="511" width="6.44140625" style="14" customWidth="1"/>
    <col min="512" max="512" width="5" style="14" customWidth="1"/>
    <col min="513" max="513" width="36" style="14" customWidth="1"/>
    <col min="514" max="514" width="11.88671875" style="14" customWidth="1"/>
    <col min="515" max="518" width="10.44140625" style="14" customWidth="1"/>
    <col min="519" max="519" width="10.6640625" style="14" customWidth="1"/>
    <col min="520" max="520" width="11.44140625" style="14" customWidth="1"/>
    <col min="521" max="521" width="8.88671875" style="14" customWidth="1"/>
    <col min="522" max="765" width="8.88671875" style="14"/>
    <col min="766" max="767" width="6.44140625" style="14" customWidth="1"/>
    <col min="768" max="768" width="5" style="14" customWidth="1"/>
    <col min="769" max="769" width="36" style="14" customWidth="1"/>
    <col min="770" max="770" width="11.88671875" style="14" customWidth="1"/>
    <col min="771" max="774" width="10.44140625" style="14" customWidth="1"/>
    <col min="775" max="775" width="10.6640625" style="14" customWidth="1"/>
    <col min="776" max="776" width="11.44140625" style="14" customWidth="1"/>
    <col min="777" max="777" width="8.88671875" style="14" customWidth="1"/>
    <col min="778" max="1021" width="8.88671875" style="14"/>
    <col min="1022" max="1023" width="6.44140625" style="14" customWidth="1"/>
    <col min="1024" max="1024" width="5" style="14" customWidth="1"/>
    <col min="1025" max="1025" width="36" style="14" customWidth="1"/>
    <col min="1026" max="1026" width="11.88671875" style="14" customWidth="1"/>
    <col min="1027" max="1030" width="10.44140625" style="14" customWidth="1"/>
    <col min="1031" max="1031" width="10.6640625" style="14" customWidth="1"/>
    <col min="1032" max="1032" width="11.44140625" style="14" customWidth="1"/>
    <col min="1033" max="1033" width="8.88671875" style="14" customWidth="1"/>
    <col min="1034" max="1277" width="8.88671875" style="14"/>
    <col min="1278" max="1279" width="6.44140625" style="14" customWidth="1"/>
    <col min="1280" max="1280" width="5" style="14" customWidth="1"/>
    <col min="1281" max="1281" width="36" style="14" customWidth="1"/>
    <col min="1282" max="1282" width="11.88671875" style="14" customWidth="1"/>
    <col min="1283" max="1286" width="10.44140625" style="14" customWidth="1"/>
    <col min="1287" max="1287" width="10.6640625" style="14" customWidth="1"/>
    <col min="1288" max="1288" width="11.44140625" style="14" customWidth="1"/>
    <col min="1289" max="1289" width="8.88671875" style="14" customWidth="1"/>
    <col min="1290" max="1533" width="8.88671875" style="14"/>
    <col min="1534" max="1535" width="6.44140625" style="14" customWidth="1"/>
    <col min="1536" max="1536" width="5" style="14" customWidth="1"/>
    <col min="1537" max="1537" width="36" style="14" customWidth="1"/>
    <col min="1538" max="1538" width="11.88671875" style="14" customWidth="1"/>
    <col min="1539" max="1542" width="10.44140625" style="14" customWidth="1"/>
    <col min="1543" max="1543" width="10.6640625" style="14" customWidth="1"/>
    <col min="1544" max="1544" width="11.44140625" style="14" customWidth="1"/>
    <col min="1545" max="1545" width="8.88671875" style="14" customWidth="1"/>
    <col min="1546" max="1789" width="8.88671875" style="14"/>
    <col min="1790" max="1791" width="6.44140625" style="14" customWidth="1"/>
    <col min="1792" max="1792" width="5" style="14" customWidth="1"/>
    <col min="1793" max="1793" width="36" style="14" customWidth="1"/>
    <col min="1794" max="1794" width="11.88671875" style="14" customWidth="1"/>
    <col min="1795" max="1798" width="10.44140625" style="14" customWidth="1"/>
    <col min="1799" max="1799" width="10.6640625" style="14" customWidth="1"/>
    <col min="1800" max="1800" width="11.44140625" style="14" customWidth="1"/>
    <col min="1801" max="1801" width="8.88671875" style="14" customWidth="1"/>
    <col min="1802" max="2045" width="8.88671875" style="14"/>
    <col min="2046" max="2047" width="6.44140625" style="14" customWidth="1"/>
    <col min="2048" max="2048" width="5" style="14" customWidth="1"/>
    <col min="2049" max="2049" width="36" style="14" customWidth="1"/>
    <col min="2050" max="2050" width="11.88671875" style="14" customWidth="1"/>
    <col min="2051" max="2054" width="10.44140625" style="14" customWidth="1"/>
    <col min="2055" max="2055" width="10.6640625" style="14" customWidth="1"/>
    <col min="2056" max="2056" width="11.44140625" style="14" customWidth="1"/>
    <col min="2057" max="2057" width="8.88671875" style="14" customWidth="1"/>
    <col min="2058" max="2301" width="8.88671875" style="14"/>
    <col min="2302" max="2303" width="6.44140625" style="14" customWidth="1"/>
    <col min="2304" max="2304" width="5" style="14" customWidth="1"/>
    <col min="2305" max="2305" width="36" style="14" customWidth="1"/>
    <col min="2306" max="2306" width="11.88671875" style="14" customWidth="1"/>
    <col min="2307" max="2310" width="10.44140625" style="14" customWidth="1"/>
    <col min="2311" max="2311" width="10.6640625" style="14" customWidth="1"/>
    <col min="2312" max="2312" width="11.44140625" style="14" customWidth="1"/>
    <col min="2313" max="2313" width="8.88671875" style="14" customWidth="1"/>
    <col min="2314" max="2557" width="8.88671875" style="14"/>
    <col min="2558" max="2559" width="6.44140625" style="14" customWidth="1"/>
    <col min="2560" max="2560" width="5" style="14" customWidth="1"/>
    <col min="2561" max="2561" width="36" style="14" customWidth="1"/>
    <col min="2562" max="2562" width="11.88671875" style="14" customWidth="1"/>
    <col min="2563" max="2566" width="10.44140625" style="14" customWidth="1"/>
    <col min="2567" max="2567" width="10.6640625" style="14" customWidth="1"/>
    <col min="2568" max="2568" width="11.44140625" style="14" customWidth="1"/>
    <col min="2569" max="2569" width="8.88671875" style="14" customWidth="1"/>
    <col min="2570" max="2813" width="8.88671875" style="14"/>
    <col min="2814" max="2815" width="6.44140625" style="14" customWidth="1"/>
    <col min="2816" max="2816" width="5" style="14" customWidth="1"/>
    <col min="2817" max="2817" width="36" style="14" customWidth="1"/>
    <col min="2818" max="2818" width="11.88671875" style="14" customWidth="1"/>
    <col min="2819" max="2822" width="10.44140625" style="14" customWidth="1"/>
    <col min="2823" max="2823" width="10.6640625" style="14" customWidth="1"/>
    <col min="2824" max="2824" width="11.44140625" style="14" customWidth="1"/>
    <col min="2825" max="2825" width="8.88671875" style="14" customWidth="1"/>
    <col min="2826" max="3069" width="8.88671875" style="14"/>
    <col min="3070" max="3071" width="6.44140625" style="14" customWidth="1"/>
    <col min="3072" max="3072" width="5" style="14" customWidth="1"/>
    <col min="3073" max="3073" width="36" style="14" customWidth="1"/>
    <col min="3074" max="3074" width="11.88671875" style="14" customWidth="1"/>
    <col min="3075" max="3078" width="10.44140625" style="14" customWidth="1"/>
    <col min="3079" max="3079" width="10.6640625" style="14" customWidth="1"/>
    <col min="3080" max="3080" width="11.44140625" style="14" customWidth="1"/>
    <col min="3081" max="3081" width="8.88671875" style="14" customWidth="1"/>
    <col min="3082" max="3325" width="8.88671875" style="14"/>
    <col min="3326" max="3327" width="6.44140625" style="14" customWidth="1"/>
    <col min="3328" max="3328" width="5" style="14" customWidth="1"/>
    <col min="3329" max="3329" width="36" style="14" customWidth="1"/>
    <col min="3330" max="3330" width="11.88671875" style="14" customWidth="1"/>
    <col min="3331" max="3334" width="10.44140625" style="14" customWidth="1"/>
    <col min="3335" max="3335" width="10.6640625" style="14" customWidth="1"/>
    <col min="3336" max="3336" width="11.44140625" style="14" customWidth="1"/>
    <col min="3337" max="3337" width="8.88671875" style="14" customWidth="1"/>
    <col min="3338" max="3581" width="8.88671875" style="14"/>
    <col min="3582" max="3583" width="6.44140625" style="14" customWidth="1"/>
    <col min="3584" max="3584" width="5" style="14" customWidth="1"/>
    <col min="3585" max="3585" width="36" style="14" customWidth="1"/>
    <col min="3586" max="3586" width="11.88671875" style="14" customWidth="1"/>
    <col min="3587" max="3590" width="10.44140625" style="14" customWidth="1"/>
    <col min="3591" max="3591" width="10.6640625" style="14" customWidth="1"/>
    <col min="3592" max="3592" width="11.44140625" style="14" customWidth="1"/>
    <col min="3593" max="3593" width="8.88671875" style="14" customWidth="1"/>
    <col min="3594" max="3837" width="8.88671875" style="14"/>
    <col min="3838" max="3839" width="6.44140625" style="14" customWidth="1"/>
    <col min="3840" max="3840" width="5" style="14" customWidth="1"/>
    <col min="3841" max="3841" width="36" style="14" customWidth="1"/>
    <col min="3842" max="3842" width="11.88671875" style="14" customWidth="1"/>
    <col min="3843" max="3846" width="10.44140625" style="14" customWidth="1"/>
    <col min="3847" max="3847" width="10.6640625" style="14" customWidth="1"/>
    <col min="3848" max="3848" width="11.44140625" style="14" customWidth="1"/>
    <col min="3849" max="3849" width="8.88671875" style="14" customWidth="1"/>
    <col min="3850" max="4093" width="8.88671875" style="14"/>
    <col min="4094" max="4095" width="6.44140625" style="14" customWidth="1"/>
    <col min="4096" max="4096" width="5" style="14" customWidth="1"/>
    <col min="4097" max="4097" width="36" style="14" customWidth="1"/>
    <col min="4098" max="4098" width="11.88671875" style="14" customWidth="1"/>
    <col min="4099" max="4102" width="10.44140625" style="14" customWidth="1"/>
    <col min="4103" max="4103" width="10.6640625" style="14" customWidth="1"/>
    <col min="4104" max="4104" width="11.44140625" style="14" customWidth="1"/>
    <col min="4105" max="4105" width="8.88671875" style="14" customWidth="1"/>
    <col min="4106" max="4349" width="8.88671875" style="14"/>
    <col min="4350" max="4351" width="6.44140625" style="14" customWidth="1"/>
    <col min="4352" max="4352" width="5" style="14" customWidth="1"/>
    <col min="4353" max="4353" width="36" style="14" customWidth="1"/>
    <col min="4354" max="4354" width="11.88671875" style="14" customWidth="1"/>
    <col min="4355" max="4358" width="10.44140625" style="14" customWidth="1"/>
    <col min="4359" max="4359" width="10.6640625" style="14" customWidth="1"/>
    <col min="4360" max="4360" width="11.44140625" style="14" customWidth="1"/>
    <col min="4361" max="4361" width="8.88671875" style="14" customWidth="1"/>
    <col min="4362" max="4605" width="8.88671875" style="14"/>
    <col min="4606" max="4607" width="6.44140625" style="14" customWidth="1"/>
    <col min="4608" max="4608" width="5" style="14" customWidth="1"/>
    <col min="4609" max="4609" width="36" style="14" customWidth="1"/>
    <col min="4610" max="4610" width="11.88671875" style="14" customWidth="1"/>
    <col min="4611" max="4614" width="10.44140625" style="14" customWidth="1"/>
    <col min="4615" max="4615" width="10.6640625" style="14" customWidth="1"/>
    <col min="4616" max="4616" width="11.44140625" style="14" customWidth="1"/>
    <col min="4617" max="4617" width="8.88671875" style="14" customWidth="1"/>
    <col min="4618" max="4861" width="8.88671875" style="14"/>
    <col min="4862" max="4863" width="6.44140625" style="14" customWidth="1"/>
    <col min="4864" max="4864" width="5" style="14" customWidth="1"/>
    <col min="4865" max="4865" width="36" style="14" customWidth="1"/>
    <col min="4866" max="4866" width="11.88671875" style="14" customWidth="1"/>
    <col min="4867" max="4870" width="10.44140625" style="14" customWidth="1"/>
    <col min="4871" max="4871" width="10.6640625" style="14" customWidth="1"/>
    <col min="4872" max="4872" width="11.44140625" style="14" customWidth="1"/>
    <col min="4873" max="4873" width="8.88671875" style="14" customWidth="1"/>
    <col min="4874" max="5117" width="8.88671875" style="14"/>
    <col min="5118" max="5119" width="6.44140625" style="14" customWidth="1"/>
    <col min="5120" max="5120" width="5" style="14" customWidth="1"/>
    <col min="5121" max="5121" width="36" style="14" customWidth="1"/>
    <col min="5122" max="5122" width="11.88671875" style="14" customWidth="1"/>
    <col min="5123" max="5126" width="10.44140625" style="14" customWidth="1"/>
    <col min="5127" max="5127" width="10.6640625" style="14" customWidth="1"/>
    <col min="5128" max="5128" width="11.44140625" style="14" customWidth="1"/>
    <col min="5129" max="5129" width="8.88671875" style="14" customWidth="1"/>
    <col min="5130" max="5373" width="8.88671875" style="14"/>
    <col min="5374" max="5375" width="6.44140625" style="14" customWidth="1"/>
    <col min="5376" max="5376" width="5" style="14" customWidth="1"/>
    <col min="5377" max="5377" width="36" style="14" customWidth="1"/>
    <col min="5378" max="5378" width="11.88671875" style="14" customWidth="1"/>
    <col min="5379" max="5382" width="10.44140625" style="14" customWidth="1"/>
    <col min="5383" max="5383" width="10.6640625" style="14" customWidth="1"/>
    <col min="5384" max="5384" width="11.44140625" style="14" customWidth="1"/>
    <col min="5385" max="5385" width="8.88671875" style="14" customWidth="1"/>
    <col min="5386" max="5629" width="8.88671875" style="14"/>
    <col min="5630" max="5631" width="6.44140625" style="14" customWidth="1"/>
    <col min="5632" max="5632" width="5" style="14" customWidth="1"/>
    <col min="5633" max="5633" width="36" style="14" customWidth="1"/>
    <col min="5634" max="5634" width="11.88671875" style="14" customWidth="1"/>
    <col min="5635" max="5638" width="10.44140625" style="14" customWidth="1"/>
    <col min="5639" max="5639" width="10.6640625" style="14" customWidth="1"/>
    <col min="5640" max="5640" width="11.44140625" style="14" customWidth="1"/>
    <col min="5641" max="5641" width="8.88671875" style="14" customWidth="1"/>
    <col min="5642" max="5885" width="8.88671875" style="14"/>
    <col min="5886" max="5887" width="6.44140625" style="14" customWidth="1"/>
    <col min="5888" max="5888" width="5" style="14" customWidth="1"/>
    <col min="5889" max="5889" width="36" style="14" customWidth="1"/>
    <col min="5890" max="5890" width="11.88671875" style="14" customWidth="1"/>
    <col min="5891" max="5894" width="10.44140625" style="14" customWidth="1"/>
    <col min="5895" max="5895" width="10.6640625" style="14" customWidth="1"/>
    <col min="5896" max="5896" width="11.44140625" style="14" customWidth="1"/>
    <col min="5897" max="5897" width="8.88671875" style="14" customWidth="1"/>
    <col min="5898" max="6141" width="8.88671875" style="14"/>
    <col min="6142" max="6143" width="6.44140625" style="14" customWidth="1"/>
    <col min="6144" max="6144" width="5" style="14" customWidth="1"/>
    <col min="6145" max="6145" width="36" style="14" customWidth="1"/>
    <col min="6146" max="6146" width="11.88671875" style="14" customWidth="1"/>
    <col min="6147" max="6150" width="10.44140625" style="14" customWidth="1"/>
    <col min="6151" max="6151" width="10.6640625" style="14" customWidth="1"/>
    <col min="6152" max="6152" width="11.44140625" style="14" customWidth="1"/>
    <col min="6153" max="6153" width="8.88671875" style="14" customWidth="1"/>
    <col min="6154" max="6397" width="8.88671875" style="14"/>
    <col min="6398" max="6399" width="6.44140625" style="14" customWidth="1"/>
    <col min="6400" max="6400" width="5" style="14" customWidth="1"/>
    <col min="6401" max="6401" width="36" style="14" customWidth="1"/>
    <col min="6402" max="6402" width="11.88671875" style="14" customWidth="1"/>
    <col min="6403" max="6406" width="10.44140625" style="14" customWidth="1"/>
    <col min="6407" max="6407" width="10.6640625" style="14" customWidth="1"/>
    <col min="6408" max="6408" width="11.44140625" style="14" customWidth="1"/>
    <col min="6409" max="6409" width="8.88671875" style="14" customWidth="1"/>
    <col min="6410" max="6653" width="8.88671875" style="14"/>
    <col min="6654" max="6655" width="6.44140625" style="14" customWidth="1"/>
    <col min="6656" max="6656" width="5" style="14" customWidth="1"/>
    <col min="6657" max="6657" width="36" style="14" customWidth="1"/>
    <col min="6658" max="6658" width="11.88671875" style="14" customWidth="1"/>
    <col min="6659" max="6662" width="10.44140625" style="14" customWidth="1"/>
    <col min="6663" max="6663" width="10.6640625" style="14" customWidth="1"/>
    <col min="6664" max="6664" width="11.44140625" style="14" customWidth="1"/>
    <col min="6665" max="6665" width="8.88671875" style="14" customWidth="1"/>
    <col min="6666" max="6909" width="8.88671875" style="14"/>
    <col min="6910" max="6911" width="6.44140625" style="14" customWidth="1"/>
    <col min="6912" max="6912" width="5" style="14" customWidth="1"/>
    <col min="6913" max="6913" width="36" style="14" customWidth="1"/>
    <col min="6914" max="6914" width="11.88671875" style="14" customWidth="1"/>
    <col min="6915" max="6918" width="10.44140625" style="14" customWidth="1"/>
    <col min="6919" max="6919" width="10.6640625" style="14" customWidth="1"/>
    <col min="6920" max="6920" width="11.44140625" style="14" customWidth="1"/>
    <col min="6921" max="6921" width="8.88671875" style="14" customWidth="1"/>
    <col min="6922" max="7165" width="8.88671875" style="14"/>
    <col min="7166" max="7167" width="6.44140625" style="14" customWidth="1"/>
    <col min="7168" max="7168" width="5" style="14" customWidth="1"/>
    <col min="7169" max="7169" width="36" style="14" customWidth="1"/>
    <col min="7170" max="7170" width="11.88671875" style="14" customWidth="1"/>
    <col min="7171" max="7174" width="10.44140625" style="14" customWidth="1"/>
    <col min="7175" max="7175" width="10.6640625" style="14" customWidth="1"/>
    <col min="7176" max="7176" width="11.44140625" style="14" customWidth="1"/>
    <col min="7177" max="7177" width="8.88671875" style="14" customWidth="1"/>
    <col min="7178" max="7421" width="8.88671875" style="14"/>
    <col min="7422" max="7423" width="6.44140625" style="14" customWidth="1"/>
    <col min="7424" max="7424" width="5" style="14" customWidth="1"/>
    <col min="7425" max="7425" width="36" style="14" customWidth="1"/>
    <col min="7426" max="7426" width="11.88671875" style="14" customWidth="1"/>
    <col min="7427" max="7430" width="10.44140625" style="14" customWidth="1"/>
    <col min="7431" max="7431" width="10.6640625" style="14" customWidth="1"/>
    <col min="7432" max="7432" width="11.44140625" style="14" customWidth="1"/>
    <col min="7433" max="7433" width="8.88671875" style="14" customWidth="1"/>
    <col min="7434" max="7677" width="8.88671875" style="14"/>
    <col min="7678" max="7679" width="6.44140625" style="14" customWidth="1"/>
    <col min="7680" max="7680" width="5" style="14" customWidth="1"/>
    <col min="7681" max="7681" width="36" style="14" customWidth="1"/>
    <col min="7682" max="7682" width="11.88671875" style="14" customWidth="1"/>
    <col min="7683" max="7686" width="10.44140625" style="14" customWidth="1"/>
    <col min="7687" max="7687" width="10.6640625" style="14" customWidth="1"/>
    <col min="7688" max="7688" width="11.44140625" style="14" customWidth="1"/>
    <col min="7689" max="7689" width="8.88671875" style="14" customWidth="1"/>
    <col min="7690" max="7933" width="8.88671875" style="14"/>
    <col min="7934" max="7935" width="6.44140625" style="14" customWidth="1"/>
    <col min="7936" max="7936" width="5" style="14" customWidth="1"/>
    <col min="7937" max="7937" width="36" style="14" customWidth="1"/>
    <col min="7938" max="7938" width="11.88671875" style="14" customWidth="1"/>
    <col min="7939" max="7942" width="10.44140625" style="14" customWidth="1"/>
    <col min="7943" max="7943" width="10.6640625" style="14" customWidth="1"/>
    <col min="7944" max="7944" width="11.44140625" style="14" customWidth="1"/>
    <col min="7945" max="7945" width="8.88671875" style="14" customWidth="1"/>
    <col min="7946" max="8189" width="8.88671875" style="14"/>
    <col min="8190" max="8191" width="6.44140625" style="14" customWidth="1"/>
    <col min="8192" max="8192" width="5" style="14" customWidth="1"/>
    <col min="8193" max="8193" width="36" style="14" customWidth="1"/>
    <col min="8194" max="8194" width="11.88671875" style="14" customWidth="1"/>
    <col min="8195" max="8198" width="10.44140625" style="14" customWidth="1"/>
    <col min="8199" max="8199" width="10.6640625" style="14" customWidth="1"/>
    <col min="8200" max="8200" width="11.44140625" style="14" customWidth="1"/>
    <col min="8201" max="8201" width="8.88671875" style="14" customWidth="1"/>
    <col min="8202" max="8445" width="8.88671875" style="14"/>
    <col min="8446" max="8447" width="6.44140625" style="14" customWidth="1"/>
    <col min="8448" max="8448" width="5" style="14" customWidth="1"/>
    <col min="8449" max="8449" width="36" style="14" customWidth="1"/>
    <col min="8450" max="8450" width="11.88671875" style="14" customWidth="1"/>
    <col min="8451" max="8454" width="10.44140625" style="14" customWidth="1"/>
    <col min="8455" max="8455" width="10.6640625" style="14" customWidth="1"/>
    <col min="8456" max="8456" width="11.44140625" style="14" customWidth="1"/>
    <col min="8457" max="8457" width="8.88671875" style="14" customWidth="1"/>
    <col min="8458" max="8701" width="8.88671875" style="14"/>
    <col min="8702" max="8703" width="6.44140625" style="14" customWidth="1"/>
    <col min="8704" max="8704" width="5" style="14" customWidth="1"/>
    <col min="8705" max="8705" width="36" style="14" customWidth="1"/>
    <col min="8706" max="8706" width="11.88671875" style="14" customWidth="1"/>
    <col min="8707" max="8710" width="10.44140625" style="14" customWidth="1"/>
    <col min="8711" max="8711" width="10.6640625" style="14" customWidth="1"/>
    <col min="8712" max="8712" width="11.44140625" style="14" customWidth="1"/>
    <col min="8713" max="8713" width="8.88671875" style="14" customWidth="1"/>
    <col min="8714" max="8957" width="8.88671875" style="14"/>
    <col min="8958" max="8959" width="6.44140625" style="14" customWidth="1"/>
    <col min="8960" max="8960" width="5" style="14" customWidth="1"/>
    <col min="8961" max="8961" width="36" style="14" customWidth="1"/>
    <col min="8962" max="8962" width="11.88671875" style="14" customWidth="1"/>
    <col min="8963" max="8966" width="10.44140625" style="14" customWidth="1"/>
    <col min="8967" max="8967" width="10.6640625" style="14" customWidth="1"/>
    <col min="8968" max="8968" width="11.44140625" style="14" customWidth="1"/>
    <col min="8969" max="8969" width="8.88671875" style="14" customWidth="1"/>
    <col min="8970" max="9213" width="8.88671875" style="14"/>
    <col min="9214" max="9215" width="6.44140625" style="14" customWidth="1"/>
    <col min="9216" max="9216" width="5" style="14" customWidth="1"/>
    <col min="9217" max="9217" width="36" style="14" customWidth="1"/>
    <col min="9218" max="9218" width="11.88671875" style="14" customWidth="1"/>
    <col min="9219" max="9222" width="10.44140625" style="14" customWidth="1"/>
    <col min="9223" max="9223" width="10.6640625" style="14" customWidth="1"/>
    <col min="9224" max="9224" width="11.44140625" style="14" customWidth="1"/>
    <col min="9225" max="9225" width="8.88671875" style="14" customWidth="1"/>
    <col min="9226" max="9469" width="8.88671875" style="14"/>
    <col min="9470" max="9471" width="6.44140625" style="14" customWidth="1"/>
    <col min="9472" max="9472" width="5" style="14" customWidth="1"/>
    <col min="9473" max="9473" width="36" style="14" customWidth="1"/>
    <col min="9474" max="9474" width="11.88671875" style="14" customWidth="1"/>
    <col min="9475" max="9478" width="10.44140625" style="14" customWidth="1"/>
    <col min="9479" max="9479" width="10.6640625" style="14" customWidth="1"/>
    <col min="9480" max="9480" width="11.44140625" style="14" customWidth="1"/>
    <col min="9481" max="9481" width="8.88671875" style="14" customWidth="1"/>
    <col min="9482" max="9725" width="8.88671875" style="14"/>
    <col min="9726" max="9727" width="6.44140625" style="14" customWidth="1"/>
    <col min="9728" max="9728" width="5" style="14" customWidth="1"/>
    <col min="9729" max="9729" width="36" style="14" customWidth="1"/>
    <col min="9730" max="9730" width="11.88671875" style="14" customWidth="1"/>
    <col min="9731" max="9734" width="10.44140625" style="14" customWidth="1"/>
    <col min="9735" max="9735" width="10.6640625" style="14" customWidth="1"/>
    <col min="9736" max="9736" width="11.44140625" style="14" customWidth="1"/>
    <col min="9737" max="9737" width="8.88671875" style="14" customWidth="1"/>
    <col min="9738" max="9981" width="8.88671875" style="14"/>
    <col min="9982" max="9983" width="6.44140625" style="14" customWidth="1"/>
    <col min="9984" max="9984" width="5" style="14" customWidth="1"/>
    <col min="9985" max="9985" width="36" style="14" customWidth="1"/>
    <col min="9986" max="9986" width="11.88671875" style="14" customWidth="1"/>
    <col min="9987" max="9990" width="10.44140625" style="14" customWidth="1"/>
    <col min="9991" max="9991" width="10.6640625" style="14" customWidth="1"/>
    <col min="9992" max="9992" width="11.44140625" style="14" customWidth="1"/>
    <col min="9993" max="9993" width="8.88671875" style="14" customWidth="1"/>
    <col min="9994" max="10237" width="8.88671875" style="14"/>
    <col min="10238" max="10239" width="6.44140625" style="14" customWidth="1"/>
    <col min="10240" max="10240" width="5" style="14" customWidth="1"/>
    <col min="10241" max="10241" width="36" style="14" customWidth="1"/>
    <col min="10242" max="10242" width="11.88671875" style="14" customWidth="1"/>
    <col min="10243" max="10246" width="10.44140625" style="14" customWidth="1"/>
    <col min="10247" max="10247" width="10.6640625" style="14" customWidth="1"/>
    <col min="10248" max="10248" width="11.44140625" style="14" customWidth="1"/>
    <col min="10249" max="10249" width="8.88671875" style="14" customWidth="1"/>
    <col min="10250" max="10493" width="8.88671875" style="14"/>
    <col min="10494" max="10495" width="6.44140625" style="14" customWidth="1"/>
    <col min="10496" max="10496" width="5" style="14" customWidth="1"/>
    <col min="10497" max="10497" width="36" style="14" customWidth="1"/>
    <col min="10498" max="10498" width="11.88671875" style="14" customWidth="1"/>
    <col min="10499" max="10502" width="10.44140625" style="14" customWidth="1"/>
    <col min="10503" max="10503" width="10.6640625" style="14" customWidth="1"/>
    <col min="10504" max="10504" width="11.44140625" style="14" customWidth="1"/>
    <col min="10505" max="10505" width="8.88671875" style="14" customWidth="1"/>
    <col min="10506" max="10749" width="8.88671875" style="14"/>
    <col min="10750" max="10751" width="6.44140625" style="14" customWidth="1"/>
    <col min="10752" max="10752" width="5" style="14" customWidth="1"/>
    <col min="10753" max="10753" width="36" style="14" customWidth="1"/>
    <col min="10754" max="10754" width="11.88671875" style="14" customWidth="1"/>
    <col min="10755" max="10758" width="10.44140625" style="14" customWidth="1"/>
    <col min="10759" max="10759" width="10.6640625" style="14" customWidth="1"/>
    <col min="10760" max="10760" width="11.44140625" style="14" customWidth="1"/>
    <col min="10761" max="10761" width="8.88671875" style="14" customWidth="1"/>
    <col min="10762" max="11005" width="8.88671875" style="14"/>
    <col min="11006" max="11007" width="6.44140625" style="14" customWidth="1"/>
    <col min="11008" max="11008" width="5" style="14" customWidth="1"/>
    <col min="11009" max="11009" width="36" style="14" customWidth="1"/>
    <col min="11010" max="11010" width="11.88671875" style="14" customWidth="1"/>
    <col min="11011" max="11014" width="10.44140625" style="14" customWidth="1"/>
    <col min="11015" max="11015" width="10.6640625" style="14" customWidth="1"/>
    <col min="11016" max="11016" width="11.44140625" style="14" customWidth="1"/>
    <col min="11017" max="11017" width="8.88671875" style="14" customWidth="1"/>
    <col min="11018" max="11261" width="8.88671875" style="14"/>
    <col min="11262" max="11263" width="6.44140625" style="14" customWidth="1"/>
    <col min="11264" max="11264" width="5" style="14" customWidth="1"/>
    <col min="11265" max="11265" width="36" style="14" customWidth="1"/>
    <col min="11266" max="11266" width="11.88671875" style="14" customWidth="1"/>
    <col min="11267" max="11270" width="10.44140625" style="14" customWidth="1"/>
    <col min="11271" max="11271" width="10.6640625" style="14" customWidth="1"/>
    <col min="11272" max="11272" width="11.44140625" style="14" customWidth="1"/>
    <col min="11273" max="11273" width="8.88671875" style="14" customWidth="1"/>
    <col min="11274" max="11517" width="8.88671875" style="14"/>
    <col min="11518" max="11519" width="6.44140625" style="14" customWidth="1"/>
    <col min="11520" max="11520" width="5" style="14" customWidth="1"/>
    <col min="11521" max="11521" width="36" style="14" customWidth="1"/>
    <col min="11522" max="11522" width="11.88671875" style="14" customWidth="1"/>
    <col min="11523" max="11526" width="10.44140625" style="14" customWidth="1"/>
    <col min="11527" max="11527" width="10.6640625" style="14" customWidth="1"/>
    <col min="11528" max="11528" width="11.44140625" style="14" customWidth="1"/>
    <col min="11529" max="11529" width="8.88671875" style="14" customWidth="1"/>
    <col min="11530" max="11773" width="8.88671875" style="14"/>
    <col min="11774" max="11775" width="6.44140625" style="14" customWidth="1"/>
    <col min="11776" max="11776" width="5" style="14" customWidth="1"/>
    <col min="11777" max="11777" width="36" style="14" customWidth="1"/>
    <col min="11778" max="11778" width="11.88671875" style="14" customWidth="1"/>
    <col min="11779" max="11782" width="10.44140625" style="14" customWidth="1"/>
    <col min="11783" max="11783" width="10.6640625" style="14" customWidth="1"/>
    <col min="11784" max="11784" width="11.44140625" style="14" customWidth="1"/>
    <col min="11785" max="11785" width="8.88671875" style="14" customWidth="1"/>
    <col min="11786" max="12029" width="8.88671875" style="14"/>
    <col min="12030" max="12031" width="6.44140625" style="14" customWidth="1"/>
    <col min="12032" max="12032" width="5" style="14" customWidth="1"/>
    <col min="12033" max="12033" width="36" style="14" customWidth="1"/>
    <col min="12034" max="12034" width="11.88671875" style="14" customWidth="1"/>
    <col min="12035" max="12038" width="10.44140625" style="14" customWidth="1"/>
    <col min="12039" max="12039" width="10.6640625" style="14" customWidth="1"/>
    <col min="12040" max="12040" width="11.44140625" style="14" customWidth="1"/>
    <col min="12041" max="12041" width="8.88671875" style="14" customWidth="1"/>
    <col min="12042" max="12285" width="8.88671875" style="14"/>
    <col min="12286" max="12287" width="6.44140625" style="14" customWidth="1"/>
    <col min="12288" max="12288" width="5" style="14" customWidth="1"/>
    <col min="12289" max="12289" width="36" style="14" customWidth="1"/>
    <col min="12290" max="12290" width="11.88671875" style="14" customWidth="1"/>
    <col min="12291" max="12294" width="10.44140625" style="14" customWidth="1"/>
    <col min="12295" max="12295" width="10.6640625" style="14" customWidth="1"/>
    <col min="12296" max="12296" width="11.44140625" style="14" customWidth="1"/>
    <col min="12297" max="12297" width="8.88671875" style="14" customWidth="1"/>
    <col min="12298" max="12541" width="8.88671875" style="14"/>
    <col min="12542" max="12543" width="6.44140625" style="14" customWidth="1"/>
    <col min="12544" max="12544" width="5" style="14" customWidth="1"/>
    <col min="12545" max="12545" width="36" style="14" customWidth="1"/>
    <col min="12546" max="12546" width="11.88671875" style="14" customWidth="1"/>
    <col min="12547" max="12550" width="10.44140625" style="14" customWidth="1"/>
    <col min="12551" max="12551" width="10.6640625" style="14" customWidth="1"/>
    <col min="12552" max="12552" width="11.44140625" style="14" customWidth="1"/>
    <col min="12553" max="12553" width="8.88671875" style="14" customWidth="1"/>
    <col min="12554" max="12797" width="8.88671875" style="14"/>
    <col min="12798" max="12799" width="6.44140625" style="14" customWidth="1"/>
    <col min="12800" max="12800" width="5" style="14" customWidth="1"/>
    <col min="12801" max="12801" width="36" style="14" customWidth="1"/>
    <col min="12802" max="12802" width="11.88671875" style="14" customWidth="1"/>
    <col min="12803" max="12806" width="10.44140625" style="14" customWidth="1"/>
    <col min="12807" max="12807" width="10.6640625" style="14" customWidth="1"/>
    <col min="12808" max="12808" width="11.44140625" style="14" customWidth="1"/>
    <col min="12809" max="12809" width="8.88671875" style="14" customWidth="1"/>
    <col min="12810" max="13053" width="8.88671875" style="14"/>
    <col min="13054" max="13055" width="6.44140625" style="14" customWidth="1"/>
    <col min="13056" max="13056" width="5" style="14" customWidth="1"/>
    <col min="13057" max="13057" width="36" style="14" customWidth="1"/>
    <col min="13058" max="13058" width="11.88671875" style="14" customWidth="1"/>
    <col min="13059" max="13062" width="10.44140625" style="14" customWidth="1"/>
    <col min="13063" max="13063" width="10.6640625" style="14" customWidth="1"/>
    <col min="13064" max="13064" width="11.44140625" style="14" customWidth="1"/>
    <col min="13065" max="13065" width="8.88671875" style="14" customWidth="1"/>
    <col min="13066" max="13309" width="8.88671875" style="14"/>
    <col min="13310" max="13311" width="6.44140625" style="14" customWidth="1"/>
    <col min="13312" max="13312" width="5" style="14" customWidth="1"/>
    <col min="13313" max="13313" width="36" style="14" customWidth="1"/>
    <col min="13314" max="13314" width="11.88671875" style="14" customWidth="1"/>
    <col min="13315" max="13318" width="10.44140625" style="14" customWidth="1"/>
    <col min="13319" max="13319" width="10.6640625" style="14" customWidth="1"/>
    <col min="13320" max="13320" width="11.44140625" style="14" customWidth="1"/>
    <col min="13321" max="13321" width="8.88671875" style="14" customWidth="1"/>
    <col min="13322" max="13565" width="8.88671875" style="14"/>
    <col min="13566" max="13567" width="6.44140625" style="14" customWidth="1"/>
    <col min="13568" max="13568" width="5" style="14" customWidth="1"/>
    <col min="13569" max="13569" width="36" style="14" customWidth="1"/>
    <col min="13570" max="13570" width="11.88671875" style="14" customWidth="1"/>
    <col min="13571" max="13574" width="10.44140625" style="14" customWidth="1"/>
    <col min="13575" max="13575" width="10.6640625" style="14" customWidth="1"/>
    <col min="13576" max="13576" width="11.44140625" style="14" customWidth="1"/>
    <col min="13577" max="13577" width="8.88671875" style="14" customWidth="1"/>
    <col min="13578" max="13821" width="8.88671875" style="14"/>
    <col min="13822" max="13823" width="6.44140625" style="14" customWidth="1"/>
    <col min="13824" max="13824" width="5" style="14" customWidth="1"/>
    <col min="13825" max="13825" width="36" style="14" customWidth="1"/>
    <col min="13826" max="13826" width="11.88671875" style="14" customWidth="1"/>
    <col min="13827" max="13830" width="10.44140625" style="14" customWidth="1"/>
    <col min="13831" max="13831" width="10.6640625" style="14" customWidth="1"/>
    <col min="13832" max="13832" width="11.44140625" style="14" customWidth="1"/>
    <col min="13833" max="13833" width="8.88671875" style="14" customWidth="1"/>
    <col min="13834" max="14077" width="8.88671875" style="14"/>
    <col min="14078" max="14079" width="6.44140625" style="14" customWidth="1"/>
    <col min="14080" max="14080" width="5" style="14" customWidth="1"/>
    <col min="14081" max="14081" width="36" style="14" customWidth="1"/>
    <col min="14082" max="14082" width="11.88671875" style="14" customWidth="1"/>
    <col min="14083" max="14086" width="10.44140625" style="14" customWidth="1"/>
    <col min="14087" max="14087" width="10.6640625" style="14" customWidth="1"/>
    <col min="14088" max="14088" width="11.44140625" style="14" customWidth="1"/>
    <col min="14089" max="14089" width="8.88671875" style="14" customWidth="1"/>
    <col min="14090" max="14333" width="8.88671875" style="14"/>
    <col min="14334" max="14335" width="6.44140625" style="14" customWidth="1"/>
    <col min="14336" max="14336" width="5" style="14" customWidth="1"/>
    <col min="14337" max="14337" width="36" style="14" customWidth="1"/>
    <col min="14338" max="14338" width="11.88671875" style="14" customWidth="1"/>
    <col min="14339" max="14342" width="10.44140625" style="14" customWidth="1"/>
    <col min="14343" max="14343" width="10.6640625" style="14" customWidth="1"/>
    <col min="14344" max="14344" width="11.44140625" style="14" customWidth="1"/>
    <col min="14345" max="14345" width="8.88671875" style="14" customWidth="1"/>
    <col min="14346" max="14589" width="8.88671875" style="14"/>
    <col min="14590" max="14591" width="6.44140625" style="14" customWidth="1"/>
    <col min="14592" max="14592" width="5" style="14" customWidth="1"/>
    <col min="14593" max="14593" width="36" style="14" customWidth="1"/>
    <col min="14594" max="14594" width="11.88671875" style="14" customWidth="1"/>
    <col min="14595" max="14598" width="10.44140625" style="14" customWidth="1"/>
    <col min="14599" max="14599" width="10.6640625" style="14" customWidth="1"/>
    <col min="14600" max="14600" width="11.44140625" style="14" customWidth="1"/>
    <col min="14601" max="14601" width="8.88671875" style="14" customWidth="1"/>
    <col min="14602" max="14845" width="8.88671875" style="14"/>
    <col min="14846" max="14847" width="6.44140625" style="14" customWidth="1"/>
    <col min="14848" max="14848" width="5" style="14" customWidth="1"/>
    <col min="14849" max="14849" width="36" style="14" customWidth="1"/>
    <col min="14850" max="14850" width="11.88671875" style="14" customWidth="1"/>
    <col min="14851" max="14854" width="10.44140625" style="14" customWidth="1"/>
    <col min="14855" max="14855" width="10.6640625" style="14" customWidth="1"/>
    <col min="14856" max="14856" width="11.44140625" style="14" customWidth="1"/>
    <col min="14857" max="14857" width="8.88671875" style="14" customWidth="1"/>
    <col min="14858" max="15101" width="8.88671875" style="14"/>
    <col min="15102" max="15103" width="6.44140625" style="14" customWidth="1"/>
    <col min="15104" max="15104" width="5" style="14" customWidth="1"/>
    <col min="15105" max="15105" width="36" style="14" customWidth="1"/>
    <col min="15106" max="15106" width="11.88671875" style="14" customWidth="1"/>
    <col min="15107" max="15110" width="10.44140625" style="14" customWidth="1"/>
    <col min="15111" max="15111" width="10.6640625" style="14" customWidth="1"/>
    <col min="15112" max="15112" width="11.44140625" style="14" customWidth="1"/>
    <col min="15113" max="15113" width="8.88671875" style="14" customWidth="1"/>
    <col min="15114" max="15357" width="8.88671875" style="14"/>
    <col min="15358" max="15359" width="6.44140625" style="14" customWidth="1"/>
    <col min="15360" max="15360" width="5" style="14" customWidth="1"/>
    <col min="15361" max="15361" width="36" style="14" customWidth="1"/>
    <col min="15362" max="15362" width="11.88671875" style="14" customWidth="1"/>
    <col min="15363" max="15366" width="10.44140625" style="14" customWidth="1"/>
    <col min="15367" max="15367" width="10.6640625" style="14" customWidth="1"/>
    <col min="15368" max="15368" width="11.44140625" style="14" customWidth="1"/>
    <col min="15369" max="15369" width="8.88671875" style="14" customWidth="1"/>
    <col min="15370" max="15613" width="8.88671875" style="14"/>
    <col min="15614" max="15615" width="6.44140625" style="14" customWidth="1"/>
    <col min="15616" max="15616" width="5" style="14" customWidth="1"/>
    <col min="15617" max="15617" width="36" style="14" customWidth="1"/>
    <col min="15618" max="15618" width="11.88671875" style="14" customWidth="1"/>
    <col min="15619" max="15622" width="10.44140625" style="14" customWidth="1"/>
    <col min="15623" max="15623" width="10.6640625" style="14" customWidth="1"/>
    <col min="15624" max="15624" width="11.44140625" style="14" customWidth="1"/>
    <col min="15625" max="15625" width="8.88671875" style="14" customWidth="1"/>
    <col min="15626" max="15869" width="8.88671875" style="14"/>
    <col min="15870" max="15871" width="6.44140625" style="14" customWidth="1"/>
    <col min="15872" max="15872" width="5" style="14" customWidth="1"/>
    <col min="15873" max="15873" width="36" style="14" customWidth="1"/>
    <col min="15874" max="15874" width="11.88671875" style="14" customWidth="1"/>
    <col min="15875" max="15878" width="10.44140625" style="14" customWidth="1"/>
    <col min="15879" max="15879" width="10.6640625" style="14" customWidth="1"/>
    <col min="15880" max="15880" width="11.44140625" style="14" customWidth="1"/>
    <col min="15881" max="15881" width="8.88671875" style="14" customWidth="1"/>
    <col min="15882" max="16125" width="8.88671875" style="14"/>
    <col min="16126" max="16127" width="6.44140625" style="14" customWidth="1"/>
    <col min="16128" max="16128" width="5" style="14" customWidth="1"/>
    <col min="16129" max="16129" width="36" style="14" customWidth="1"/>
    <col min="16130" max="16130" width="11.88671875" style="14" customWidth="1"/>
    <col min="16131" max="16134" width="10.44140625" style="14" customWidth="1"/>
    <col min="16135" max="16135" width="10.6640625" style="14" customWidth="1"/>
    <col min="16136" max="16136" width="11.44140625" style="14" customWidth="1"/>
    <col min="16137" max="16137" width="8.88671875" style="14" customWidth="1"/>
    <col min="16138" max="16384" width="8.88671875" style="14"/>
  </cols>
  <sheetData>
    <row r="1" spans="1:11" ht="41.25" customHeight="1" x14ac:dyDescent="0.25">
      <c r="F1" s="88" t="s">
        <v>81</v>
      </c>
      <c r="G1" s="88"/>
      <c r="H1" s="88"/>
      <c r="I1" s="88"/>
      <c r="J1" s="88"/>
      <c r="K1" s="88"/>
    </row>
    <row r="2" spans="1:11" s="10" customFormat="1" ht="14.25" customHeight="1" x14ac:dyDescent="0.3">
      <c r="A2" s="11"/>
      <c r="B2" s="11"/>
      <c r="C2" s="11"/>
      <c r="D2" s="11"/>
      <c r="E2" s="11"/>
      <c r="F2" s="99" t="s">
        <v>75</v>
      </c>
      <c r="G2" s="99"/>
      <c r="H2" s="99"/>
      <c r="I2" s="99"/>
      <c r="J2" s="99"/>
      <c r="K2" s="99"/>
    </row>
    <row r="3" spans="1:11" s="10" customFormat="1" ht="47.25" customHeight="1" x14ac:dyDescent="0.3">
      <c r="A3" s="11"/>
      <c r="B3" s="11"/>
      <c r="C3" s="11"/>
      <c r="D3" s="11"/>
      <c r="E3" s="11"/>
      <c r="F3" s="100" t="s">
        <v>39</v>
      </c>
      <c r="G3" s="100"/>
      <c r="H3" s="100"/>
      <c r="I3" s="100"/>
      <c r="J3" s="100"/>
      <c r="K3" s="100"/>
    </row>
    <row r="4" spans="1:11" s="10" customFormat="1" ht="42" customHeight="1" x14ac:dyDescent="0.3">
      <c r="A4" s="11"/>
      <c r="B4" s="11"/>
      <c r="C4" s="11"/>
      <c r="D4" s="11"/>
      <c r="E4" s="11"/>
      <c r="F4" s="100" t="s">
        <v>66</v>
      </c>
      <c r="G4" s="100"/>
      <c r="H4" s="100"/>
      <c r="I4" s="100"/>
      <c r="J4" s="100"/>
      <c r="K4" s="100"/>
    </row>
    <row r="5" spans="1:11" s="10" customFormat="1" ht="18" customHeight="1" x14ac:dyDescent="0.25">
      <c r="A5" s="11"/>
      <c r="B5" s="11"/>
      <c r="C5" s="11"/>
      <c r="D5" s="11"/>
      <c r="E5" s="11"/>
      <c r="F5" s="11"/>
      <c r="G5" s="12"/>
      <c r="H5" s="31"/>
      <c r="I5" s="30"/>
    </row>
    <row r="6" spans="1:11" s="10" customFormat="1" ht="16.2" customHeight="1" x14ac:dyDescent="0.3">
      <c r="A6" s="90" t="s">
        <v>19</v>
      </c>
      <c r="B6" s="90"/>
      <c r="C6" s="90"/>
      <c r="D6" s="90"/>
      <c r="E6" s="90"/>
      <c r="F6" s="90"/>
      <c r="G6" s="90"/>
      <c r="H6" s="90"/>
      <c r="I6" s="90"/>
      <c r="J6" s="90"/>
      <c r="K6" s="90"/>
    </row>
    <row r="7" spans="1:11" s="10" customFormat="1" ht="31.5" customHeight="1" x14ac:dyDescent="0.3">
      <c r="A7" s="91" t="s">
        <v>67</v>
      </c>
      <c r="B7" s="91"/>
      <c r="C7" s="91"/>
      <c r="D7" s="91"/>
      <c r="E7" s="91"/>
      <c r="F7" s="91"/>
      <c r="G7" s="91"/>
      <c r="H7" s="91"/>
      <c r="I7" s="91"/>
      <c r="J7" s="91"/>
      <c r="K7" s="91"/>
    </row>
    <row r="8" spans="1:11" s="10" customFormat="1" ht="16.2" customHeight="1" x14ac:dyDescent="0.3">
      <c r="A8" s="92" t="s">
        <v>40</v>
      </c>
      <c r="B8" s="92"/>
      <c r="C8" s="92"/>
      <c r="D8" s="92"/>
      <c r="E8" s="92"/>
      <c r="F8" s="92"/>
      <c r="G8" s="92"/>
      <c r="H8" s="92"/>
      <c r="I8" s="92"/>
      <c r="J8" s="92"/>
      <c r="K8" s="92"/>
    </row>
    <row r="9" spans="1:11" ht="14.1" customHeight="1" x14ac:dyDescent="0.25">
      <c r="A9" s="1"/>
      <c r="B9" s="7"/>
      <c r="C9" s="7"/>
      <c r="D9" s="7"/>
      <c r="E9" s="7"/>
      <c r="F9" s="7"/>
      <c r="G9" s="7"/>
      <c r="H9" s="7"/>
      <c r="I9" s="7"/>
    </row>
    <row r="10" spans="1:11" s="19" customFormat="1" ht="13.5" customHeight="1" x14ac:dyDescent="0.25">
      <c r="A10" s="93" t="s">
        <v>2</v>
      </c>
      <c r="B10" s="94"/>
      <c r="C10" s="93" t="s">
        <v>20</v>
      </c>
      <c r="D10" s="93" t="s">
        <v>21</v>
      </c>
      <c r="E10" s="93" t="s">
        <v>22</v>
      </c>
      <c r="F10" s="93"/>
      <c r="G10" s="93"/>
      <c r="H10" s="93"/>
      <c r="I10" s="93"/>
      <c r="J10" s="93"/>
      <c r="K10" s="93"/>
    </row>
    <row r="11" spans="1:11" s="19" customFormat="1" ht="43.5" customHeight="1" x14ac:dyDescent="0.25">
      <c r="A11" s="94"/>
      <c r="B11" s="94"/>
      <c r="C11" s="93"/>
      <c r="D11" s="93"/>
      <c r="E11" s="93"/>
      <c r="F11" s="29" t="s">
        <v>37</v>
      </c>
      <c r="G11" s="21" t="s">
        <v>30</v>
      </c>
      <c r="H11" s="21" t="s">
        <v>41</v>
      </c>
      <c r="I11" s="20" t="s">
        <v>58</v>
      </c>
      <c r="J11" s="21" t="s">
        <v>64</v>
      </c>
      <c r="K11" s="20" t="s">
        <v>65</v>
      </c>
    </row>
    <row r="12" spans="1:11" s="19" customFormat="1" ht="14.1" customHeight="1" x14ac:dyDescent="0.25">
      <c r="A12" s="22" t="s">
        <v>6</v>
      </c>
      <c r="B12" s="22" t="s">
        <v>3</v>
      </c>
      <c r="C12" s="93"/>
      <c r="D12" s="94"/>
      <c r="E12" s="94"/>
      <c r="F12" s="29" t="s">
        <v>57</v>
      </c>
      <c r="G12" s="84" t="s">
        <v>57</v>
      </c>
      <c r="H12" s="48" t="s">
        <v>57</v>
      </c>
      <c r="I12" s="29" t="s">
        <v>23</v>
      </c>
      <c r="J12" s="76" t="s">
        <v>23</v>
      </c>
      <c r="K12" s="76" t="s">
        <v>23</v>
      </c>
    </row>
    <row r="13" spans="1:11" s="19" customFormat="1" ht="13.5" customHeight="1" x14ac:dyDescent="0.2">
      <c r="A13" s="26" t="s">
        <v>1</v>
      </c>
      <c r="B13" s="26" t="s">
        <v>0</v>
      </c>
      <c r="C13" s="27">
        <v>3</v>
      </c>
      <c r="D13" s="24">
        <v>4</v>
      </c>
      <c r="E13" s="24">
        <v>5</v>
      </c>
      <c r="F13" s="23">
        <v>8</v>
      </c>
      <c r="G13" s="23">
        <v>9</v>
      </c>
      <c r="H13" s="23">
        <v>10</v>
      </c>
      <c r="I13" s="23">
        <v>11</v>
      </c>
      <c r="J13" s="23">
        <v>12</v>
      </c>
      <c r="K13" s="23">
        <v>13</v>
      </c>
    </row>
    <row r="14" spans="1:11" s="15" customFormat="1" ht="37.5" customHeight="1" x14ac:dyDescent="0.25">
      <c r="A14" s="97"/>
      <c r="B14" s="98"/>
      <c r="C14" s="95"/>
      <c r="D14" s="89" t="s">
        <v>80</v>
      </c>
      <c r="E14" s="89"/>
      <c r="F14" s="89"/>
      <c r="G14" s="89"/>
      <c r="H14" s="89"/>
      <c r="I14" s="89"/>
      <c r="J14" s="89"/>
      <c r="K14" s="89"/>
    </row>
    <row r="15" spans="1:11" s="15" customFormat="1" ht="2.25" customHeight="1" x14ac:dyDescent="0.25">
      <c r="A15" s="97"/>
      <c r="B15" s="98"/>
      <c r="C15" s="96"/>
      <c r="D15" s="89"/>
      <c r="E15" s="89"/>
      <c r="F15" s="89"/>
      <c r="G15" s="89"/>
      <c r="H15" s="89"/>
      <c r="I15" s="89"/>
      <c r="J15" s="89"/>
      <c r="K15" s="89"/>
    </row>
    <row r="16" spans="1:11" s="15" customFormat="1" ht="12" hidden="1" customHeight="1" x14ac:dyDescent="0.2">
      <c r="A16" s="97"/>
      <c r="B16" s="98"/>
      <c r="C16" s="96"/>
      <c r="D16" s="89"/>
      <c r="E16" s="89"/>
      <c r="F16" s="89"/>
      <c r="G16" s="89"/>
      <c r="H16" s="89"/>
      <c r="I16" s="89"/>
      <c r="J16" s="89"/>
      <c r="K16" s="89"/>
    </row>
    <row r="17" spans="1:11" s="15" customFormat="1" ht="12" hidden="1" customHeight="1" x14ac:dyDescent="0.2">
      <c r="A17" s="97"/>
      <c r="B17" s="98"/>
      <c r="C17" s="96"/>
      <c r="D17" s="89"/>
      <c r="E17" s="89"/>
      <c r="F17" s="89"/>
      <c r="G17" s="89"/>
      <c r="H17" s="89"/>
      <c r="I17" s="89"/>
      <c r="J17" s="89"/>
      <c r="K17" s="89"/>
    </row>
    <row r="18" spans="1:11" s="15" customFormat="1" ht="12" hidden="1" customHeight="1" x14ac:dyDescent="0.2">
      <c r="A18" s="97"/>
      <c r="B18" s="98"/>
      <c r="C18" s="96"/>
      <c r="D18" s="89"/>
      <c r="E18" s="89"/>
      <c r="F18" s="89"/>
      <c r="G18" s="89"/>
      <c r="H18" s="89"/>
      <c r="I18" s="89"/>
      <c r="J18" s="89"/>
      <c r="K18" s="89"/>
    </row>
    <row r="19" spans="1:11" s="15" customFormat="1" ht="12" hidden="1" customHeight="1" x14ac:dyDescent="0.2">
      <c r="A19" s="97"/>
      <c r="B19" s="98"/>
      <c r="C19" s="96"/>
      <c r="D19" s="89"/>
      <c r="E19" s="89"/>
      <c r="F19" s="89"/>
      <c r="G19" s="89"/>
      <c r="H19" s="89"/>
      <c r="I19" s="89"/>
      <c r="J19" s="89"/>
      <c r="K19" s="89"/>
    </row>
    <row r="20" spans="1:11" ht="64.5" customHeight="1" x14ac:dyDescent="0.25">
      <c r="A20" s="28">
        <v>20</v>
      </c>
      <c r="B20" s="28"/>
      <c r="C20" s="25">
        <v>1</v>
      </c>
      <c r="D20" s="17" t="s">
        <v>54</v>
      </c>
      <c r="E20" s="16" t="s">
        <v>42</v>
      </c>
      <c r="F20" s="54">
        <v>90.5</v>
      </c>
      <c r="G20" s="54">
        <v>53.845999999999997</v>
      </c>
      <c r="H20" s="54">
        <v>92.59</v>
      </c>
      <c r="I20" s="54">
        <v>92</v>
      </c>
      <c r="J20" s="54">
        <v>92</v>
      </c>
      <c r="K20" s="54">
        <v>92</v>
      </c>
    </row>
    <row r="21" spans="1:11" ht="15" x14ac:dyDescent="0.25">
      <c r="K21" s="85" t="s">
        <v>78</v>
      </c>
    </row>
  </sheetData>
  <mergeCells count="16">
    <mergeCell ref="F1:K1"/>
    <mergeCell ref="D14:K19"/>
    <mergeCell ref="A6:K6"/>
    <mergeCell ref="A7:K7"/>
    <mergeCell ref="A8:K8"/>
    <mergeCell ref="E10:E12"/>
    <mergeCell ref="C14:C19"/>
    <mergeCell ref="A14:A19"/>
    <mergeCell ref="B14:B19"/>
    <mergeCell ref="A10:B11"/>
    <mergeCell ref="C10:C12"/>
    <mergeCell ref="F2:K2"/>
    <mergeCell ref="F3:K3"/>
    <mergeCell ref="F4:K4"/>
    <mergeCell ref="D10:D12"/>
    <mergeCell ref="F10:K10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23"/>
  <sheetViews>
    <sheetView view="pageBreakPreview" zoomScaleNormal="130" zoomScaleSheetLayoutView="100" workbookViewId="0">
      <selection activeCell="M1" sqref="M1:S1"/>
    </sheetView>
  </sheetViews>
  <sheetFormatPr defaultColWidth="9.109375" defaultRowHeight="14.4" x14ac:dyDescent="0.3"/>
  <cols>
    <col min="1" max="1" width="2.88671875" style="4" customWidth="1"/>
    <col min="2" max="2" width="4.6640625" style="4" customWidth="1"/>
    <col min="3" max="3" width="3.33203125" style="4" customWidth="1"/>
    <col min="4" max="4" width="4.33203125" style="4" customWidth="1"/>
    <col min="5" max="6" width="3.33203125" style="4" customWidth="1"/>
    <col min="7" max="7" width="29.5546875" style="4" customWidth="1"/>
    <col min="8" max="8" width="25.33203125" style="4" customWidth="1"/>
    <col min="9" max="9" width="4.6640625" style="4" customWidth="1"/>
    <col min="10" max="11" width="4" style="4" customWidth="1"/>
    <col min="12" max="12" width="11.109375" style="4" customWidth="1"/>
    <col min="13" max="13" width="6.109375" style="4" customWidth="1"/>
    <col min="14" max="14" width="7.44140625" style="18" customWidth="1"/>
    <col min="15" max="15" width="8.44140625" style="18" customWidth="1"/>
    <col min="16" max="18" width="8.5546875" style="18" customWidth="1"/>
    <col min="19" max="19" width="8.109375" style="18" customWidth="1"/>
    <col min="20" max="16384" width="9.109375" style="4"/>
  </cols>
  <sheetData>
    <row r="1" spans="2:19" ht="38.25" customHeight="1" x14ac:dyDescent="0.3">
      <c r="M1" s="88" t="s">
        <v>82</v>
      </c>
      <c r="N1" s="88"/>
      <c r="O1" s="88"/>
      <c r="P1" s="88"/>
      <c r="Q1" s="88"/>
      <c r="R1" s="88"/>
      <c r="S1" s="88"/>
    </row>
    <row r="2" spans="2:19" s="8" customFormat="1" ht="99.75" customHeight="1" x14ac:dyDescent="0.3"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127" t="s">
        <v>76</v>
      </c>
      <c r="N2" s="127"/>
      <c r="O2" s="127"/>
      <c r="P2" s="127"/>
      <c r="Q2" s="127"/>
      <c r="R2" s="127"/>
      <c r="S2" s="127"/>
    </row>
    <row r="3" spans="2:19" s="8" customFormat="1" ht="13.95" customHeight="1" x14ac:dyDescent="0.25"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47"/>
      <c r="Q3" s="75"/>
      <c r="R3" s="75"/>
      <c r="S3" s="33"/>
    </row>
    <row r="4" spans="2:19" s="9" customFormat="1" ht="39.75" customHeight="1" x14ac:dyDescent="0.3">
      <c r="B4" s="111" t="s">
        <v>38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</row>
    <row r="5" spans="2:19" s="10" customFormat="1" ht="35.4" customHeight="1" x14ac:dyDescent="0.3">
      <c r="B5" s="91" t="s">
        <v>68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</row>
    <row r="6" spans="2:19" s="10" customFormat="1" ht="16.2" customHeight="1" x14ac:dyDescent="0.3">
      <c r="B6" s="92" t="s">
        <v>43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</row>
    <row r="7" spans="2:19" ht="18" customHeight="1" x14ac:dyDescent="0.25">
      <c r="B7" s="3"/>
      <c r="C7" s="3"/>
      <c r="D7" s="3"/>
      <c r="E7" s="2"/>
      <c r="F7" s="2"/>
      <c r="G7" s="2"/>
      <c r="H7" s="2"/>
      <c r="I7" s="2"/>
      <c r="J7" s="2"/>
      <c r="K7" s="2"/>
      <c r="L7" s="2"/>
      <c r="M7" s="2"/>
      <c r="N7" s="5"/>
      <c r="O7" s="5"/>
      <c r="P7" s="49"/>
      <c r="Q7" s="77"/>
      <c r="R7" s="77"/>
      <c r="S7" s="5"/>
    </row>
    <row r="8" spans="2:19" s="39" customFormat="1" ht="36.75" customHeight="1" x14ac:dyDescent="0.3">
      <c r="B8" s="93" t="s">
        <v>2</v>
      </c>
      <c r="C8" s="93"/>
      <c r="D8" s="93"/>
      <c r="E8" s="93"/>
      <c r="F8" s="93"/>
      <c r="G8" s="93" t="s">
        <v>8</v>
      </c>
      <c r="H8" s="93" t="s">
        <v>9</v>
      </c>
      <c r="I8" s="93" t="s">
        <v>10</v>
      </c>
      <c r="J8" s="93"/>
      <c r="K8" s="93"/>
      <c r="L8" s="93"/>
      <c r="M8" s="93"/>
      <c r="N8" s="93" t="s">
        <v>48</v>
      </c>
      <c r="O8" s="93"/>
      <c r="P8" s="93"/>
      <c r="Q8" s="93"/>
      <c r="R8" s="93"/>
      <c r="S8" s="93"/>
    </row>
    <row r="9" spans="2:19" s="19" customFormat="1" ht="27" customHeight="1" x14ac:dyDescent="0.25">
      <c r="B9" s="32" t="s">
        <v>6</v>
      </c>
      <c r="C9" s="32" t="s">
        <v>3</v>
      </c>
      <c r="D9" s="32" t="s">
        <v>4</v>
      </c>
      <c r="E9" s="32" t="s">
        <v>5</v>
      </c>
      <c r="F9" s="32" t="s">
        <v>17</v>
      </c>
      <c r="G9" s="101" t="s">
        <v>7</v>
      </c>
      <c r="H9" s="93"/>
      <c r="I9" s="32" t="s">
        <v>11</v>
      </c>
      <c r="J9" s="32" t="s">
        <v>12</v>
      </c>
      <c r="K9" s="32" t="s">
        <v>13</v>
      </c>
      <c r="L9" s="32" t="s">
        <v>14</v>
      </c>
      <c r="M9" s="32" t="s">
        <v>15</v>
      </c>
      <c r="N9" s="32" t="s">
        <v>18</v>
      </c>
      <c r="O9" s="32" t="s">
        <v>30</v>
      </c>
      <c r="P9" s="48" t="s">
        <v>41</v>
      </c>
      <c r="Q9" s="76" t="s">
        <v>58</v>
      </c>
      <c r="R9" s="76" t="s">
        <v>64</v>
      </c>
      <c r="S9" s="76" t="s">
        <v>65</v>
      </c>
    </row>
    <row r="10" spans="2:19" s="15" customFormat="1" ht="39.6" customHeight="1" x14ac:dyDescent="0.25">
      <c r="B10" s="34" t="s">
        <v>49</v>
      </c>
      <c r="C10" s="34"/>
      <c r="D10" s="34"/>
      <c r="E10" s="34"/>
      <c r="F10" s="41"/>
      <c r="G10" s="42" t="s">
        <v>69</v>
      </c>
      <c r="H10" s="35" t="s">
        <v>16</v>
      </c>
      <c r="I10" s="40"/>
      <c r="J10" s="40"/>
      <c r="K10" s="55"/>
      <c r="L10" s="40"/>
      <c r="M10" s="40"/>
      <c r="N10" s="58">
        <f>N11+N12+N13+N14</f>
        <v>2288</v>
      </c>
      <c r="O10" s="58">
        <f>O11+O12+O13+O14</f>
        <v>5898.16</v>
      </c>
      <c r="P10" s="58">
        <f>P11+P12+P13</f>
        <v>4852.7</v>
      </c>
      <c r="Q10" s="58">
        <v>10000</v>
      </c>
      <c r="R10" s="58">
        <v>10000</v>
      </c>
      <c r="S10" s="58">
        <v>10000</v>
      </c>
    </row>
    <row r="11" spans="2:19" s="15" customFormat="1" ht="12" x14ac:dyDescent="0.25">
      <c r="B11" s="98" t="s">
        <v>49</v>
      </c>
      <c r="C11" s="97"/>
      <c r="D11" s="97" t="s">
        <v>1</v>
      </c>
      <c r="E11" s="112"/>
      <c r="F11" s="110"/>
      <c r="G11" s="128" t="s">
        <v>53</v>
      </c>
      <c r="H11" s="56" t="s">
        <v>44</v>
      </c>
      <c r="I11" s="40"/>
      <c r="J11" s="40"/>
      <c r="K11" s="55"/>
      <c r="L11" s="40"/>
      <c r="M11" s="40"/>
      <c r="N11" s="58">
        <f>N15+N16</f>
        <v>1319</v>
      </c>
      <c r="O11" s="58">
        <f t="shared" ref="O11:S11" si="0">O15+O16</f>
        <v>3938.1</v>
      </c>
      <c r="P11" s="58">
        <f t="shared" si="0"/>
        <v>2784.24</v>
      </c>
      <c r="Q11" s="58">
        <f t="shared" ref="Q11:R11" si="1">Q15+Q16</f>
        <v>10000</v>
      </c>
      <c r="R11" s="58">
        <f t="shared" si="1"/>
        <v>10000</v>
      </c>
      <c r="S11" s="58">
        <f t="shared" si="0"/>
        <v>10000</v>
      </c>
    </row>
    <row r="12" spans="2:19" s="15" customFormat="1" ht="12" x14ac:dyDescent="0.25">
      <c r="B12" s="98"/>
      <c r="C12" s="97"/>
      <c r="D12" s="97"/>
      <c r="E12" s="112"/>
      <c r="F12" s="110"/>
      <c r="G12" s="128"/>
      <c r="H12" s="56" t="s">
        <v>55</v>
      </c>
      <c r="I12" s="40"/>
      <c r="J12" s="40"/>
      <c r="K12" s="55"/>
      <c r="L12" s="40"/>
      <c r="M12" s="40"/>
      <c r="N12" s="58">
        <f>N17</f>
        <v>0</v>
      </c>
      <c r="O12" s="58">
        <f>O17</f>
        <v>0</v>
      </c>
      <c r="P12" s="58">
        <f>P17</f>
        <v>769.23</v>
      </c>
      <c r="Q12" s="58">
        <v>0</v>
      </c>
      <c r="R12" s="58">
        <v>0</v>
      </c>
      <c r="S12" s="58">
        <v>0</v>
      </c>
    </row>
    <row r="13" spans="2:19" s="15" customFormat="1" ht="24" x14ac:dyDescent="0.25">
      <c r="B13" s="98"/>
      <c r="C13" s="97"/>
      <c r="D13" s="97"/>
      <c r="E13" s="112"/>
      <c r="F13" s="110"/>
      <c r="G13" s="128"/>
      <c r="H13" s="57" t="s">
        <v>56</v>
      </c>
      <c r="I13" s="40"/>
      <c r="J13" s="40"/>
      <c r="K13" s="55"/>
      <c r="L13" s="40"/>
      <c r="M13" s="40"/>
      <c r="N13" s="58">
        <f>N18+N21</f>
        <v>969</v>
      </c>
      <c r="O13" s="58">
        <f>O19+O20</f>
        <v>1190.83</v>
      </c>
      <c r="P13" s="58">
        <f>P19+P20</f>
        <v>1299.23</v>
      </c>
      <c r="Q13" s="58">
        <f t="shared" ref="P13:S14" si="2">Q17+Q21</f>
        <v>0</v>
      </c>
      <c r="R13" s="58">
        <f t="shared" si="2"/>
        <v>0</v>
      </c>
      <c r="S13" s="58">
        <f t="shared" si="2"/>
        <v>0</v>
      </c>
    </row>
    <row r="14" spans="2:19" s="15" customFormat="1" ht="36" x14ac:dyDescent="0.25">
      <c r="B14" s="98"/>
      <c r="C14" s="97"/>
      <c r="D14" s="97"/>
      <c r="E14" s="112"/>
      <c r="F14" s="110"/>
      <c r="G14" s="128"/>
      <c r="H14" s="57" t="s">
        <v>73</v>
      </c>
      <c r="I14" s="40"/>
      <c r="J14" s="40"/>
      <c r="K14" s="55"/>
      <c r="L14" s="40"/>
      <c r="M14" s="40"/>
      <c r="N14" s="58">
        <v>0</v>
      </c>
      <c r="O14" s="58">
        <f>O22</f>
        <v>769.23</v>
      </c>
      <c r="P14" s="58">
        <f t="shared" si="2"/>
        <v>0</v>
      </c>
      <c r="Q14" s="58">
        <f t="shared" si="2"/>
        <v>0</v>
      </c>
      <c r="R14" s="58">
        <f t="shared" si="2"/>
        <v>0</v>
      </c>
      <c r="S14" s="58">
        <f t="shared" si="2"/>
        <v>0</v>
      </c>
    </row>
    <row r="15" spans="2:19" s="15" customFormat="1" ht="27" customHeight="1" x14ac:dyDescent="0.25">
      <c r="B15" s="108" t="s">
        <v>49</v>
      </c>
      <c r="C15" s="114"/>
      <c r="D15" s="114" t="s">
        <v>1</v>
      </c>
      <c r="E15" s="117" t="s">
        <v>1</v>
      </c>
      <c r="F15" s="117"/>
      <c r="G15" s="123" t="s">
        <v>45</v>
      </c>
      <c r="H15" s="125" t="s">
        <v>44</v>
      </c>
      <c r="I15" s="108">
        <v>935</v>
      </c>
      <c r="J15" s="46" t="s">
        <v>60</v>
      </c>
      <c r="K15" s="53" t="s">
        <v>63</v>
      </c>
      <c r="L15" s="46" t="s">
        <v>62</v>
      </c>
      <c r="M15" s="46" t="s">
        <v>52</v>
      </c>
      <c r="N15" s="59">
        <v>1319</v>
      </c>
      <c r="O15" s="59">
        <v>3938.1</v>
      </c>
      <c r="P15" s="59">
        <v>0</v>
      </c>
      <c r="Q15" s="59">
        <v>0</v>
      </c>
      <c r="R15" s="59">
        <v>0</v>
      </c>
      <c r="S15" s="59">
        <v>0</v>
      </c>
    </row>
    <row r="16" spans="2:19" s="15" customFormat="1" ht="19.5" customHeight="1" x14ac:dyDescent="0.25">
      <c r="B16" s="109"/>
      <c r="C16" s="116"/>
      <c r="D16" s="116"/>
      <c r="E16" s="119"/>
      <c r="F16" s="119"/>
      <c r="G16" s="124"/>
      <c r="H16" s="126"/>
      <c r="I16" s="109"/>
      <c r="J16" s="53" t="s">
        <v>50</v>
      </c>
      <c r="K16" s="53" t="s">
        <v>51</v>
      </c>
      <c r="L16" s="53" t="s">
        <v>62</v>
      </c>
      <c r="M16" s="53" t="s">
        <v>52</v>
      </c>
      <c r="N16" s="59">
        <v>0</v>
      </c>
      <c r="O16" s="59">
        <v>0</v>
      </c>
      <c r="P16" s="59">
        <v>2784.24</v>
      </c>
      <c r="Q16" s="59">
        <v>10000</v>
      </c>
      <c r="R16" s="59">
        <v>10000</v>
      </c>
      <c r="S16" s="59">
        <v>10000</v>
      </c>
    </row>
    <row r="17" spans="2:19" s="15" customFormat="1" ht="19.5" customHeight="1" x14ac:dyDescent="0.25">
      <c r="B17" s="108" t="s">
        <v>49</v>
      </c>
      <c r="C17" s="114"/>
      <c r="D17" s="114" t="s">
        <v>1</v>
      </c>
      <c r="E17" s="117" t="s">
        <v>0</v>
      </c>
      <c r="F17" s="117"/>
      <c r="G17" s="120" t="s">
        <v>46</v>
      </c>
      <c r="H17" s="56" t="s">
        <v>47</v>
      </c>
      <c r="I17" s="87">
        <v>941</v>
      </c>
      <c r="J17" s="86" t="s">
        <v>71</v>
      </c>
      <c r="K17" s="86" t="s">
        <v>79</v>
      </c>
      <c r="L17" s="87">
        <v>2000162800</v>
      </c>
      <c r="M17" s="87">
        <v>612</v>
      </c>
      <c r="N17" s="60">
        <v>0</v>
      </c>
      <c r="O17" s="60">
        <v>0</v>
      </c>
      <c r="P17" s="60">
        <v>769.23</v>
      </c>
      <c r="Q17" s="60">
        <v>0</v>
      </c>
      <c r="R17" s="60">
        <v>0</v>
      </c>
      <c r="S17" s="60">
        <v>0</v>
      </c>
    </row>
    <row r="18" spans="2:19" s="15" customFormat="1" ht="19.5" customHeight="1" x14ac:dyDescent="0.25">
      <c r="B18" s="113"/>
      <c r="C18" s="115"/>
      <c r="D18" s="115"/>
      <c r="E18" s="118"/>
      <c r="F18" s="118"/>
      <c r="G18" s="121"/>
      <c r="H18" s="103" t="s">
        <v>56</v>
      </c>
      <c r="I18" s="105">
        <v>938</v>
      </c>
      <c r="J18" s="65" t="s">
        <v>50</v>
      </c>
      <c r="K18" s="65" t="s">
        <v>51</v>
      </c>
      <c r="L18" s="105">
        <v>2000162800</v>
      </c>
      <c r="M18" s="105">
        <v>622</v>
      </c>
      <c r="N18" s="60">
        <v>769</v>
      </c>
      <c r="O18" s="60">
        <v>0</v>
      </c>
      <c r="P18" s="60">
        <v>0</v>
      </c>
      <c r="Q18" s="60">
        <v>0</v>
      </c>
      <c r="R18" s="60">
        <v>0</v>
      </c>
      <c r="S18" s="60">
        <v>0</v>
      </c>
    </row>
    <row r="19" spans="2:19" s="15" customFormat="1" ht="19.5" customHeight="1" x14ac:dyDescent="0.25">
      <c r="B19" s="113"/>
      <c r="C19" s="115"/>
      <c r="D19" s="115"/>
      <c r="E19" s="118"/>
      <c r="F19" s="118"/>
      <c r="G19" s="121"/>
      <c r="H19" s="104"/>
      <c r="I19" s="106"/>
      <c r="J19" s="79" t="s">
        <v>71</v>
      </c>
      <c r="K19" s="79" t="s">
        <v>71</v>
      </c>
      <c r="L19" s="106"/>
      <c r="M19" s="106"/>
      <c r="N19" s="60">
        <v>0</v>
      </c>
      <c r="O19" s="60">
        <v>421.6</v>
      </c>
      <c r="P19" s="60">
        <v>530</v>
      </c>
      <c r="Q19" s="60">
        <v>0</v>
      </c>
      <c r="R19" s="60">
        <v>0</v>
      </c>
      <c r="S19" s="60">
        <v>0</v>
      </c>
    </row>
    <row r="20" spans="2:19" s="15" customFormat="1" ht="19.5" customHeight="1" x14ac:dyDescent="0.25">
      <c r="B20" s="113"/>
      <c r="C20" s="115"/>
      <c r="D20" s="115"/>
      <c r="E20" s="118"/>
      <c r="F20" s="118"/>
      <c r="G20" s="121"/>
      <c r="H20" s="104"/>
      <c r="I20" s="106"/>
      <c r="J20" s="79" t="s">
        <v>72</v>
      </c>
      <c r="K20" s="79" t="s">
        <v>61</v>
      </c>
      <c r="L20" s="106"/>
      <c r="M20" s="106"/>
      <c r="N20" s="60">
        <v>0</v>
      </c>
      <c r="O20" s="60">
        <v>769.23</v>
      </c>
      <c r="P20" s="60">
        <v>769.23</v>
      </c>
      <c r="Q20" s="60">
        <v>0</v>
      </c>
      <c r="R20" s="60">
        <v>0</v>
      </c>
      <c r="S20" s="60">
        <v>0</v>
      </c>
    </row>
    <row r="21" spans="2:19" s="15" customFormat="1" ht="19.5" customHeight="1" x14ac:dyDescent="0.25">
      <c r="B21" s="113"/>
      <c r="C21" s="115"/>
      <c r="D21" s="115"/>
      <c r="E21" s="118"/>
      <c r="F21" s="118"/>
      <c r="G21" s="121"/>
      <c r="H21" s="104"/>
      <c r="I21" s="106"/>
      <c r="J21" s="79" t="s">
        <v>59</v>
      </c>
      <c r="K21" s="79" t="s">
        <v>61</v>
      </c>
      <c r="L21" s="107"/>
      <c r="M21" s="107"/>
      <c r="N21" s="59">
        <v>200</v>
      </c>
      <c r="O21" s="59">
        <v>0</v>
      </c>
      <c r="P21" s="59">
        <v>0</v>
      </c>
      <c r="Q21" s="59">
        <v>0</v>
      </c>
      <c r="R21" s="59">
        <v>0</v>
      </c>
      <c r="S21" s="59">
        <v>0</v>
      </c>
    </row>
    <row r="22" spans="2:19" s="15" customFormat="1" ht="35.25" customHeight="1" x14ac:dyDescent="0.25">
      <c r="B22" s="109"/>
      <c r="C22" s="116"/>
      <c r="D22" s="116"/>
      <c r="E22" s="119"/>
      <c r="F22" s="119"/>
      <c r="G22" s="122"/>
      <c r="H22" s="83" t="s">
        <v>73</v>
      </c>
      <c r="I22" s="87">
        <v>939</v>
      </c>
      <c r="J22" s="65" t="s">
        <v>61</v>
      </c>
      <c r="K22" s="65" t="s">
        <v>74</v>
      </c>
      <c r="L22" s="80">
        <v>2000162800</v>
      </c>
      <c r="M22" s="80">
        <v>244</v>
      </c>
      <c r="N22" s="59">
        <v>0</v>
      </c>
      <c r="O22" s="59">
        <v>769.23</v>
      </c>
      <c r="P22" s="59">
        <v>0</v>
      </c>
      <c r="Q22" s="59">
        <v>0</v>
      </c>
      <c r="R22" s="59">
        <v>0</v>
      </c>
      <c r="S22" s="59">
        <v>0</v>
      </c>
    </row>
    <row r="23" spans="2:19" s="15" customFormat="1" ht="19.5" customHeight="1" x14ac:dyDescent="0.25">
      <c r="B23" s="66"/>
      <c r="C23" s="67"/>
      <c r="D23" s="81"/>
      <c r="E23" s="82"/>
      <c r="F23" s="68"/>
      <c r="G23" s="69"/>
      <c r="H23" s="70"/>
      <c r="I23" s="71"/>
      <c r="J23" s="72"/>
      <c r="K23" s="72"/>
      <c r="L23" s="72"/>
      <c r="M23" s="72"/>
      <c r="N23" s="72"/>
      <c r="O23" s="72"/>
      <c r="P23" s="72"/>
      <c r="Q23" s="72"/>
      <c r="R23" s="72"/>
      <c r="S23" s="73" t="s">
        <v>78</v>
      </c>
    </row>
  </sheetData>
  <mergeCells count="34">
    <mergeCell ref="M1:S1"/>
    <mergeCell ref="B17:B22"/>
    <mergeCell ref="C17:C22"/>
    <mergeCell ref="D17:D22"/>
    <mergeCell ref="E17:E22"/>
    <mergeCell ref="F17:F22"/>
    <mergeCell ref="B15:B16"/>
    <mergeCell ref="C15:C16"/>
    <mergeCell ref="D15:D16"/>
    <mergeCell ref="G17:G22"/>
    <mergeCell ref="E15:E16"/>
    <mergeCell ref="F15:F16"/>
    <mergeCell ref="G15:G16"/>
    <mergeCell ref="H15:H16"/>
    <mergeCell ref="M2:S2"/>
    <mergeCell ref="G11:G14"/>
    <mergeCell ref="F11:F14"/>
    <mergeCell ref="B4:S4"/>
    <mergeCell ref="B5:S5"/>
    <mergeCell ref="B6:S6"/>
    <mergeCell ref="G8:G9"/>
    <mergeCell ref="H8:H9"/>
    <mergeCell ref="I8:M8"/>
    <mergeCell ref="N8:S8"/>
    <mergeCell ref="B8:F8"/>
    <mergeCell ref="E11:E14"/>
    <mergeCell ref="D11:D14"/>
    <mergeCell ref="C11:C14"/>
    <mergeCell ref="B11:B14"/>
    <mergeCell ref="H18:H21"/>
    <mergeCell ref="L18:L21"/>
    <mergeCell ref="M18:M21"/>
    <mergeCell ref="I18:I21"/>
    <mergeCell ref="I15:I16"/>
  </mergeCells>
  <phoneticPr fontId="5" type="noConversion"/>
  <pageMargins left="0.31496062992125984" right="0.31496062992125984" top="0.78740157480314965" bottom="0.39370078740157483" header="0.51181102362204722" footer="0.51181102362204722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20"/>
  <sheetViews>
    <sheetView tabSelected="1" zoomScaleNormal="100" workbookViewId="0">
      <selection activeCell="H1" sqref="H1:L1"/>
    </sheetView>
  </sheetViews>
  <sheetFormatPr defaultRowHeight="13.8" x14ac:dyDescent="0.25"/>
  <cols>
    <col min="1" max="1" width="4.88671875" style="6" customWidth="1"/>
    <col min="2" max="3" width="5.6640625" style="6" customWidth="1"/>
    <col min="4" max="4" width="18" style="6" customWidth="1"/>
    <col min="5" max="5" width="40" style="6" customWidth="1"/>
    <col min="6" max="12" width="12.33203125" style="6" customWidth="1"/>
    <col min="13" max="258" width="9.109375" style="6"/>
    <col min="259" max="260" width="5.6640625" style="6" customWidth="1"/>
    <col min="261" max="261" width="22.44140625" style="6" customWidth="1"/>
    <col min="262" max="262" width="34.33203125" style="6" customWidth="1"/>
    <col min="263" max="268" width="10.88671875" style="6" customWidth="1"/>
    <col min="269" max="514" width="9.109375" style="6"/>
    <col min="515" max="516" width="5.6640625" style="6" customWidth="1"/>
    <col min="517" max="517" width="22.44140625" style="6" customWidth="1"/>
    <col min="518" max="518" width="34.33203125" style="6" customWidth="1"/>
    <col min="519" max="524" width="10.88671875" style="6" customWidth="1"/>
    <col min="525" max="770" width="9.109375" style="6"/>
    <col min="771" max="772" width="5.6640625" style="6" customWidth="1"/>
    <col min="773" max="773" width="22.44140625" style="6" customWidth="1"/>
    <col min="774" max="774" width="34.33203125" style="6" customWidth="1"/>
    <col min="775" max="780" width="10.88671875" style="6" customWidth="1"/>
    <col min="781" max="1026" width="9.109375" style="6"/>
    <col min="1027" max="1028" width="5.6640625" style="6" customWidth="1"/>
    <col min="1029" max="1029" width="22.44140625" style="6" customWidth="1"/>
    <col min="1030" max="1030" width="34.33203125" style="6" customWidth="1"/>
    <col min="1031" max="1036" width="10.88671875" style="6" customWidth="1"/>
    <col min="1037" max="1282" width="9.109375" style="6"/>
    <col min="1283" max="1284" width="5.6640625" style="6" customWidth="1"/>
    <col min="1285" max="1285" width="22.44140625" style="6" customWidth="1"/>
    <col min="1286" max="1286" width="34.33203125" style="6" customWidth="1"/>
    <col min="1287" max="1292" width="10.88671875" style="6" customWidth="1"/>
    <col min="1293" max="1538" width="9.109375" style="6"/>
    <col min="1539" max="1540" width="5.6640625" style="6" customWidth="1"/>
    <col min="1541" max="1541" width="22.44140625" style="6" customWidth="1"/>
    <col min="1542" max="1542" width="34.33203125" style="6" customWidth="1"/>
    <col min="1543" max="1548" width="10.88671875" style="6" customWidth="1"/>
    <col min="1549" max="1794" width="9.109375" style="6"/>
    <col min="1795" max="1796" width="5.6640625" style="6" customWidth="1"/>
    <col min="1797" max="1797" width="22.44140625" style="6" customWidth="1"/>
    <col min="1798" max="1798" width="34.33203125" style="6" customWidth="1"/>
    <col min="1799" max="1804" width="10.88671875" style="6" customWidth="1"/>
    <col min="1805" max="2050" width="9.109375" style="6"/>
    <col min="2051" max="2052" width="5.6640625" style="6" customWidth="1"/>
    <col min="2053" max="2053" width="22.44140625" style="6" customWidth="1"/>
    <col min="2054" max="2054" width="34.33203125" style="6" customWidth="1"/>
    <col min="2055" max="2060" width="10.88671875" style="6" customWidth="1"/>
    <col min="2061" max="2306" width="9.109375" style="6"/>
    <col min="2307" max="2308" width="5.6640625" style="6" customWidth="1"/>
    <col min="2309" max="2309" width="22.44140625" style="6" customWidth="1"/>
    <col min="2310" max="2310" width="34.33203125" style="6" customWidth="1"/>
    <col min="2311" max="2316" width="10.88671875" style="6" customWidth="1"/>
    <col min="2317" max="2562" width="9.109375" style="6"/>
    <col min="2563" max="2564" width="5.6640625" style="6" customWidth="1"/>
    <col min="2565" max="2565" width="22.44140625" style="6" customWidth="1"/>
    <col min="2566" max="2566" width="34.33203125" style="6" customWidth="1"/>
    <col min="2567" max="2572" width="10.88671875" style="6" customWidth="1"/>
    <col min="2573" max="2818" width="9.109375" style="6"/>
    <col min="2819" max="2820" width="5.6640625" style="6" customWidth="1"/>
    <col min="2821" max="2821" width="22.44140625" style="6" customWidth="1"/>
    <col min="2822" max="2822" width="34.33203125" style="6" customWidth="1"/>
    <col min="2823" max="2828" width="10.88671875" style="6" customWidth="1"/>
    <col min="2829" max="3074" width="9.109375" style="6"/>
    <col min="3075" max="3076" width="5.6640625" style="6" customWidth="1"/>
    <col min="3077" max="3077" width="22.44140625" style="6" customWidth="1"/>
    <col min="3078" max="3078" width="34.33203125" style="6" customWidth="1"/>
    <col min="3079" max="3084" width="10.88671875" style="6" customWidth="1"/>
    <col min="3085" max="3330" width="9.109375" style="6"/>
    <col min="3331" max="3332" width="5.6640625" style="6" customWidth="1"/>
    <col min="3333" max="3333" width="22.44140625" style="6" customWidth="1"/>
    <col min="3334" max="3334" width="34.33203125" style="6" customWidth="1"/>
    <col min="3335" max="3340" width="10.88671875" style="6" customWidth="1"/>
    <col min="3341" max="3586" width="9.109375" style="6"/>
    <col min="3587" max="3588" width="5.6640625" style="6" customWidth="1"/>
    <col min="3589" max="3589" width="22.44140625" style="6" customWidth="1"/>
    <col min="3590" max="3590" width="34.33203125" style="6" customWidth="1"/>
    <col min="3591" max="3596" width="10.88671875" style="6" customWidth="1"/>
    <col min="3597" max="3842" width="9.109375" style="6"/>
    <col min="3843" max="3844" width="5.6640625" style="6" customWidth="1"/>
    <col min="3845" max="3845" width="22.44140625" style="6" customWidth="1"/>
    <col min="3846" max="3846" width="34.33203125" style="6" customWidth="1"/>
    <col min="3847" max="3852" width="10.88671875" style="6" customWidth="1"/>
    <col min="3853" max="4098" width="9.109375" style="6"/>
    <col min="4099" max="4100" width="5.6640625" style="6" customWidth="1"/>
    <col min="4101" max="4101" width="22.44140625" style="6" customWidth="1"/>
    <col min="4102" max="4102" width="34.33203125" style="6" customWidth="1"/>
    <col min="4103" max="4108" width="10.88671875" style="6" customWidth="1"/>
    <col min="4109" max="4354" width="9.109375" style="6"/>
    <col min="4355" max="4356" width="5.6640625" style="6" customWidth="1"/>
    <col min="4357" max="4357" width="22.44140625" style="6" customWidth="1"/>
    <col min="4358" max="4358" width="34.33203125" style="6" customWidth="1"/>
    <col min="4359" max="4364" width="10.88671875" style="6" customWidth="1"/>
    <col min="4365" max="4610" width="9.109375" style="6"/>
    <col min="4611" max="4612" width="5.6640625" style="6" customWidth="1"/>
    <col min="4613" max="4613" width="22.44140625" style="6" customWidth="1"/>
    <col min="4614" max="4614" width="34.33203125" style="6" customWidth="1"/>
    <col min="4615" max="4620" width="10.88671875" style="6" customWidth="1"/>
    <col min="4621" max="4866" width="9.109375" style="6"/>
    <col min="4867" max="4868" width="5.6640625" style="6" customWidth="1"/>
    <col min="4869" max="4869" width="22.44140625" style="6" customWidth="1"/>
    <col min="4870" max="4870" width="34.33203125" style="6" customWidth="1"/>
    <col min="4871" max="4876" width="10.88671875" style="6" customWidth="1"/>
    <col min="4877" max="5122" width="9.109375" style="6"/>
    <col min="5123" max="5124" width="5.6640625" style="6" customWidth="1"/>
    <col min="5125" max="5125" width="22.44140625" style="6" customWidth="1"/>
    <col min="5126" max="5126" width="34.33203125" style="6" customWidth="1"/>
    <col min="5127" max="5132" width="10.88671875" style="6" customWidth="1"/>
    <col min="5133" max="5378" width="9.109375" style="6"/>
    <col min="5379" max="5380" width="5.6640625" style="6" customWidth="1"/>
    <col min="5381" max="5381" width="22.44140625" style="6" customWidth="1"/>
    <col min="5382" max="5382" width="34.33203125" style="6" customWidth="1"/>
    <col min="5383" max="5388" width="10.88671875" style="6" customWidth="1"/>
    <col min="5389" max="5634" width="9.109375" style="6"/>
    <col min="5635" max="5636" width="5.6640625" style="6" customWidth="1"/>
    <col min="5637" max="5637" width="22.44140625" style="6" customWidth="1"/>
    <col min="5638" max="5638" width="34.33203125" style="6" customWidth="1"/>
    <col min="5639" max="5644" width="10.88671875" style="6" customWidth="1"/>
    <col min="5645" max="5890" width="9.109375" style="6"/>
    <col min="5891" max="5892" width="5.6640625" style="6" customWidth="1"/>
    <col min="5893" max="5893" width="22.44140625" style="6" customWidth="1"/>
    <col min="5894" max="5894" width="34.33203125" style="6" customWidth="1"/>
    <col min="5895" max="5900" width="10.88671875" style="6" customWidth="1"/>
    <col min="5901" max="6146" width="9.109375" style="6"/>
    <col min="6147" max="6148" width="5.6640625" style="6" customWidth="1"/>
    <col min="6149" max="6149" width="22.44140625" style="6" customWidth="1"/>
    <col min="6150" max="6150" width="34.33203125" style="6" customWidth="1"/>
    <col min="6151" max="6156" width="10.88671875" style="6" customWidth="1"/>
    <col min="6157" max="6402" width="9.109375" style="6"/>
    <col min="6403" max="6404" width="5.6640625" style="6" customWidth="1"/>
    <col min="6405" max="6405" width="22.44140625" style="6" customWidth="1"/>
    <col min="6406" max="6406" width="34.33203125" style="6" customWidth="1"/>
    <col min="6407" max="6412" width="10.88671875" style="6" customWidth="1"/>
    <col min="6413" max="6658" width="9.109375" style="6"/>
    <col min="6659" max="6660" width="5.6640625" style="6" customWidth="1"/>
    <col min="6661" max="6661" width="22.44140625" style="6" customWidth="1"/>
    <col min="6662" max="6662" width="34.33203125" style="6" customWidth="1"/>
    <col min="6663" max="6668" width="10.88671875" style="6" customWidth="1"/>
    <col min="6669" max="6914" width="9.109375" style="6"/>
    <col min="6915" max="6916" width="5.6640625" style="6" customWidth="1"/>
    <col min="6917" max="6917" width="22.44140625" style="6" customWidth="1"/>
    <col min="6918" max="6918" width="34.33203125" style="6" customWidth="1"/>
    <col min="6919" max="6924" width="10.88671875" style="6" customWidth="1"/>
    <col min="6925" max="7170" width="9.109375" style="6"/>
    <col min="7171" max="7172" width="5.6640625" style="6" customWidth="1"/>
    <col min="7173" max="7173" width="22.44140625" style="6" customWidth="1"/>
    <col min="7174" max="7174" width="34.33203125" style="6" customWidth="1"/>
    <col min="7175" max="7180" width="10.88671875" style="6" customWidth="1"/>
    <col min="7181" max="7426" width="9.109375" style="6"/>
    <col min="7427" max="7428" width="5.6640625" style="6" customWidth="1"/>
    <col min="7429" max="7429" width="22.44140625" style="6" customWidth="1"/>
    <col min="7430" max="7430" width="34.33203125" style="6" customWidth="1"/>
    <col min="7431" max="7436" width="10.88671875" style="6" customWidth="1"/>
    <col min="7437" max="7682" width="9.109375" style="6"/>
    <col min="7683" max="7684" width="5.6640625" style="6" customWidth="1"/>
    <col min="7685" max="7685" width="22.44140625" style="6" customWidth="1"/>
    <col min="7686" max="7686" width="34.33203125" style="6" customWidth="1"/>
    <col min="7687" max="7692" width="10.88671875" style="6" customWidth="1"/>
    <col min="7693" max="7938" width="9.109375" style="6"/>
    <col min="7939" max="7940" width="5.6640625" style="6" customWidth="1"/>
    <col min="7941" max="7941" width="22.44140625" style="6" customWidth="1"/>
    <col min="7942" max="7942" width="34.33203125" style="6" customWidth="1"/>
    <col min="7943" max="7948" width="10.88671875" style="6" customWidth="1"/>
    <col min="7949" max="8194" width="9.109375" style="6"/>
    <col min="8195" max="8196" width="5.6640625" style="6" customWidth="1"/>
    <col min="8197" max="8197" width="22.44140625" style="6" customWidth="1"/>
    <col min="8198" max="8198" width="34.33203125" style="6" customWidth="1"/>
    <col min="8199" max="8204" width="10.88671875" style="6" customWidth="1"/>
    <col min="8205" max="8450" width="9.109375" style="6"/>
    <col min="8451" max="8452" width="5.6640625" style="6" customWidth="1"/>
    <col min="8453" max="8453" width="22.44140625" style="6" customWidth="1"/>
    <col min="8454" max="8454" width="34.33203125" style="6" customWidth="1"/>
    <col min="8455" max="8460" width="10.88671875" style="6" customWidth="1"/>
    <col min="8461" max="8706" width="9.109375" style="6"/>
    <col min="8707" max="8708" width="5.6640625" style="6" customWidth="1"/>
    <col min="8709" max="8709" width="22.44140625" style="6" customWidth="1"/>
    <col min="8710" max="8710" width="34.33203125" style="6" customWidth="1"/>
    <col min="8711" max="8716" width="10.88671875" style="6" customWidth="1"/>
    <col min="8717" max="8962" width="9.109375" style="6"/>
    <col min="8963" max="8964" width="5.6640625" style="6" customWidth="1"/>
    <col min="8965" max="8965" width="22.44140625" style="6" customWidth="1"/>
    <col min="8966" max="8966" width="34.33203125" style="6" customWidth="1"/>
    <col min="8967" max="8972" width="10.88671875" style="6" customWidth="1"/>
    <col min="8973" max="9218" width="9.109375" style="6"/>
    <col min="9219" max="9220" width="5.6640625" style="6" customWidth="1"/>
    <col min="9221" max="9221" width="22.44140625" style="6" customWidth="1"/>
    <col min="9222" max="9222" width="34.33203125" style="6" customWidth="1"/>
    <col min="9223" max="9228" width="10.88671875" style="6" customWidth="1"/>
    <col min="9229" max="9474" width="9.109375" style="6"/>
    <col min="9475" max="9476" width="5.6640625" style="6" customWidth="1"/>
    <col min="9477" max="9477" width="22.44140625" style="6" customWidth="1"/>
    <col min="9478" max="9478" width="34.33203125" style="6" customWidth="1"/>
    <col min="9479" max="9484" width="10.88671875" style="6" customWidth="1"/>
    <col min="9485" max="9730" width="9.109375" style="6"/>
    <col min="9731" max="9732" width="5.6640625" style="6" customWidth="1"/>
    <col min="9733" max="9733" width="22.44140625" style="6" customWidth="1"/>
    <col min="9734" max="9734" width="34.33203125" style="6" customWidth="1"/>
    <col min="9735" max="9740" width="10.88671875" style="6" customWidth="1"/>
    <col min="9741" max="9986" width="9.109375" style="6"/>
    <col min="9987" max="9988" width="5.6640625" style="6" customWidth="1"/>
    <col min="9989" max="9989" width="22.44140625" style="6" customWidth="1"/>
    <col min="9990" max="9990" width="34.33203125" style="6" customWidth="1"/>
    <col min="9991" max="9996" width="10.88671875" style="6" customWidth="1"/>
    <col min="9997" max="10242" width="9.109375" style="6"/>
    <col min="10243" max="10244" width="5.6640625" style="6" customWidth="1"/>
    <col min="10245" max="10245" width="22.44140625" style="6" customWidth="1"/>
    <col min="10246" max="10246" width="34.33203125" style="6" customWidth="1"/>
    <col min="10247" max="10252" width="10.88671875" style="6" customWidth="1"/>
    <col min="10253" max="10498" width="9.109375" style="6"/>
    <col min="10499" max="10500" width="5.6640625" style="6" customWidth="1"/>
    <col min="10501" max="10501" width="22.44140625" style="6" customWidth="1"/>
    <col min="10502" max="10502" width="34.33203125" style="6" customWidth="1"/>
    <col min="10503" max="10508" width="10.88671875" style="6" customWidth="1"/>
    <col min="10509" max="10754" width="9.109375" style="6"/>
    <col min="10755" max="10756" width="5.6640625" style="6" customWidth="1"/>
    <col min="10757" max="10757" width="22.44140625" style="6" customWidth="1"/>
    <col min="10758" max="10758" width="34.33203125" style="6" customWidth="1"/>
    <col min="10759" max="10764" width="10.88671875" style="6" customWidth="1"/>
    <col min="10765" max="11010" width="9.109375" style="6"/>
    <col min="11011" max="11012" width="5.6640625" style="6" customWidth="1"/>
    <col min="11013" max="11013" width="22.44140625" style="6" customWidth="1"/>
    <col min="11014" max="11014" width="34.33203125" style="6" customWidth="1"/>
    <col min="11015" max="11020" width="10.88671875" style="6" customWidth="1"/>
    <col min="11021" max="11266" width="9.109375" style="6"/>
    <col min="11267" max="11268" width="5.6640625" style="6" customWidth="1"/>
    <col min="11269" max="11269" width="22.44140625" style="6" customWidth="1"/>
    <col min="11270" max="11270" width="34.33203125" style="6" customWidth="1"/>
    <col min="11271" max="11276" width="10.88671875" style="6" customWidth="1"/>
    <col min="11277" max="11522" width="9.109375" style="6"/>
    <col min="11523" max="11524" width="5.6640625" style="6" customWidth="1"/>
    <col min="11525" max="11525" width="22.44140625" style="6" customWidth="1"/>
    <col min="11526" max="11526" width="34.33203125" style="6" customWidth="1"/>
    <col min="11527" max="11532" width="10.88671875" style="6" customWidth="1"/>
    <col min="11533" max="11778" width="9.109375" style="6"/>
    <col min="11779" max="11780" width="5.6640625" style="6" customWidth="1"/>
    <col min="11781" max="11781" width="22.44140625" style="6" customWidth="1"/>
    <col min="11782" max="11782" width="34.33203125" style="6" customWidth="1"/>
    <col min="11783" max="11788" width="10.88671875" style="6" customWidth="1"/>
    <col min="11789" max="12034" width="9.109375" style="6"/>
    <col min="12035" max="12036" width="5.6640625" style="6" customWidth="1"/>
    <col min="12037" max="12037" width="22.44140625" style="6" customWidth="1"/>
    <col min="12038" max="12038" width="34.33203125" style="6" customWidth="1"/>
    <col min="12039" max="12044" width="10.88671875" style="6" customWidth="1"/>
    <col min="12045" max="12290" width="9.109375" style="6"/>
    <col min="12291" max="12292" width="5.6640625" style="6" customWidth="1"/>
    <col min="12293" max="12293" width="22.44140625" style="6" customWidth="1"/>
    <col min="12294" max="12294" width="34.33203125" style="6" customWidth="1"/>
    <col min="12295" max="12300" width="10.88671875" style="6" customWidth="1"/>
    <col min="12301" max="12546" width="9.109375" style="6"/>
    <col min="12547" max="12548" width="5.6640625" style="6" customWidth="1"/>
    <col min="12549" max="12549" width="22.44140625" style="6" customWidth="1"/>
    <col min="12550" max="12550" width="34.33203125" style="6" customWidth="1"/>
    <col min="12551" max="12556" width="10.88671875" style="6" customWidth="1"/>
    <col min="12557" max="12802" width="9.109375" style="6"/>
    <col min="12803" max="12804" width="5.6640625" style="6" customWidth="1"/>
    <col min="12805" max="12805" width="22.44140625" style="6" customWidth="1"/>
    <col min="12806" max="12806" width="34.33203125" style="6" customWidth="1"/>
    <col min="12807" max="12812" width="10.88671875" style="6" customWidth="1"/>
    <col min="12813" max="13058" width="9.109375" style="6"/>
    <col min="13059" max="13060" width="5.6640625" style="6" customWidth="1"/>
    <col min="13061" max="13061" width="22.44140625" style="6" customWidth="1"/>
    <col min="13062" max="13062" width="34.33203125" style="6" customWidth="1"/>
    <col min="13063" max="13068" width="10.88671875" style="6" customWidth="1"/>
    <col min="13069" max="13314" width="9.109375" style="6"/>
    <col min="13315" max="13316" width="5.6640625" style="6" customWidth="1"/>
    <col min="13317" max="13317" width="22.44140625" style="6" customWidth="1"/>
    <col min="13318" max="13318" width="34.33203125" style="6" customWidth="1"/>
    <col min="13319" max="13324" width="10.88671875" style="6" customWidth="1"/>
    <col min="13325" max="13570" width="9.109375" style="6"/>
    <col min="13571" max="13572" width="5.6640625" style="6" customWidth="1"/>
    <col min="13573" max="13573" width="22.44140625" style="6" customWidth="1"/>
    <col min="13574" max="13574" width="34.33203125" style="6" customWidth="1"/>
    <col min="13575" max="13580" width="10.88671875" style="6" customWidth="1"/>
    <col min="13581" max="13826" width="9.109375" style="6"/>
    <col min="13827" max="13828" width="5.6640625" style="6" customWidth="1"/>
    <col min="13829" max="13829" width="22.44140625" style="6" customWidth="1"/>
    <col min="13830" max="13830" width="34.33203125" style="6" customWidth="1"/>
    <col min="13831" max="13836" width="10.88671875" style="6" customWidth="1"/>
    <col min="13837" max="14082" width="9.109375" style="6"/>
    <col min="14083" max="14084" width="5.6640625" style="6" customWidth="1"/>
    <col min="14085" max="14085" width="22.44140625" style="6" customWidth="1"/>
    <col min="14086" max="14086" width="34.33203125" style="6" customWidth="1"/>
    <col min="14087" max="14092" width="10.88671875" style="6" customWidth="1"/>
    <col min="14093" max="14338" width="9.109375" style="6"/>
    <col min="14339" max="14340" width="5.6640625" style="6" customWidth="1"/>
    <col min="14341" max="14341" width="22.44140625" style="6" customWidth="1"/>
    <col min="14342" max="14342" width="34.33203125" style="6" customWidth="1"/>
    <col min="14343" max="14348" width="10.88671875" style="6" customWidth="1"/>
    <col min="14349" max="14594" width="9.109375" style="6"/>
    <col min="14595" max="14596" width="5.6640625" style="6" customWidth="1"/>
    <col min="14597" max="14597" width="22.44140625" style="6" customWidth="1"/>
    <col min="14598" max="14598" width="34.33203125" style="6" customWidth="1"/>
    <col min="14599" max="14604" width="10.88671875" style="6" customWidth="1"/>
    <col min="14605" max="14850" width="9.109375" style="6"/>
    <col min="14851" max="14852" width="5.6640625" style="6" customWidth="1"/>
    <col min="14853" max="14853" width="22.44140625" style="6" customWidth="1"/>
    <col min="14854" max="14854" width="34.33203125" style="6" customWidth="1"/>
    <col min="14855" max="14860" width="10.88671875" style="6" customWidth="1"/>
    <col min="14861" max="15106" width="9.109375" style="6"/>
    <col min="15107" max="15108" width="5.6640625" style="6" customWidth="1"/>
    <col min="15109" max="15109" width="22.44140625" style="6" customWidth="1"/>
    <col min="15110" max="15110" width="34.33203125" style="6" customWidth="1"/>
    <col min="15111" max="15116" width="10.88671875" style="6" customWidth="1"/>
    <col min="15117" max="15362" width="9.109375" style="6"/>
    <col min="15363" max="15364" width="5.6640625" style="6" customWidth="1"/>
    <col min="15365" max="15365" width="22.44140625" style="6" customWidth="1"/>
    <col min="15366" max="15366" width="34.33203125" style="6" customWidth="1"/>
    <col min="15367" max="15372" width="10.88671875" style="6" customWidth="1"/>
    <col min="15373" max="15618" width="9.109375" style="6"/>
    <col min="15619" max="15620" width="5.6640625" style="6" customWidth="1"/>
    <col min="15621" max="15621" width="22.44140625" style="6" customWidth="1"/>
    <col min="15622" max="15622" width="34.33203125" style="6" customWidth="1"/>
    <col min="15623" max="15628" width="10.88671875" style="6" customWidth="1"/>
    <col min="15629" max="15874" width="9.109375" style="6"/>
    <col min="15875" max="15876" width="5.6640625" style="6" customWidth="1"/>
    <col min="15877" max="15877" width="22.44140625" style="6" customWidth="1"/>
    <col min="15878" max="15878" width="34.33203125" style="6" customWidth="1"/>
    <col min="15879" max="15884" width="10.88671875" style="6" customWidth="1"/>
    <col min="15885" max="16130" width="9.109375" style="6"/>
    <col min="16131" max="16132" width="5.6640625" style="6" customWidth="1"/>
    <col min="16133" max="16133" width="22.44140625" style="6" customWidth="1"/>
    <col min="16134" max="16134" width="34.33203125" style="6" customWidth="1"/>
    <col min="16135" max="16140" width="10.88671875" style="6" customWidth="1"/>
    <col min="16141" max="16384" width="9.109375" style="6"/>
  </cols>
  <sheetData>
    <row r="1" spans="2:18" ht="38.25" customHeight="1" x14ac:dyDescent="0.25">
      <c r="H1" s="102" t="s">
        <v>83</v>
      </c>
      <c r="I1" s="102"/>
      <c r="J1" s="102"/>
      <c r="K1" s="102"/>
      <c r="L1" s="102"/>
    </row>
    <row r="2" spans="2:18" s="8" customFormat="1" ht="87.75" customHeight="1" x14ac:dyDescent="0.3">
      <c r="B2" s="9"/>
      <c r="C2" s="9"/>
      <c r="D2" s="9"/>
      <c r="E2" s="9"/>
      <c r="F2" s="9"/>
      <c r="G2" s="100" t="s">
        <v>77</v>
      </c>
      <c r="H2" s="99"/>
      <c r="I2" s="99"/>
      <c r="J2" s="99"/>
      <c r="K2" s="99"/>
      <c r="L2" s="99"/>
    </row>
    <row r="3" spans="2:18" s="8" customFormat="1" ht="12.75" customHeight="1" x14ac:dyDescent="0.25">
      <c r="B3" s="9"/>
      <c r="C3" s="9"/>
      <c r="D3" s="9"/>
      <c r="E3" s="9"/>
      <c r="F3" s="9"/>
      <c r="L3" s="13"/>
    </row>
    <row r="4" spans="2:18" s="8" customFormat="1" ht="30.75" customHeight="1" x14ac:dyDescent="0.3">
      <c r="B4" s="133" t="s">
        <v>31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</row>
    <row r="5" spans="2:18" s="37" customFormat="1" ht="31.2" customHeight="1" x14ac:dyDescent="0.3">
      <c r="B5" s="91" t="s">
        <v>68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36"/>
      <c r="N5" s="36"/>
      <c r="O5" s="36"/>
      <c r="P5" s="36"/>
      <c r="Q5" s="36"/>
      <c r="R5" s="36"/>
    </row>
    <row r="6" spans="2:18" s="37" customFormat="1" ht="20.399999999999999" customHeight="1" x14ac:dyDescent="0.3">
      <c r="B6" s="91" t="s">
        <v>43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36"/>
      <c r="N6" s="36"/>
      <c r="O6" s="36"/>
      <c r="P6" s="36"/>
      <c r="Q6" s="36"/>
      <c r="R6" s="36"/>
    </row>
    <row r="7" spans="2:18" s="8" customFormat="1" ht="12" customHeight="1" x14ac:dyDescent="0.25">
      <c r="B7" s="9"/>
      <c r="C7" s="9"/>
      <c r="D7" s="9"/>
      <c r="E7" s="9"/>
      <c r="F7" s="9"/>
    </row>
    <row r="8" spans="2:18" s="43" customFormat="1" ht="21.75" customHeight="1" x14ac:dyDescent="0.25">
      <c r="B8" s="131" t="s">
        <v>2</v>
      </c>
      <c r="C8" s="131"/>
      <c r="D8" s="131" t="s">
        <v>24</v>
      </c>
      <c r="E8" s="131" t="s">
        <v>25</v>
      </c>
      <c r="F8" s="131" t="s">
        <v>26</v>
      </c>
      <c r="G8" s="131"/>
      <c r="H8" s="131"/>
      <c r="I8" s="131"/>
      <c r="J8" s="131"/>
      <c r="K8" s="131"/>
      <c r="L8" s="131"/>
    </row>
    <row r="9" spans="2:18" s="43" customFormat="1" ht="37.5" customHeight="1" x14ac:dyDescent="0.25">
      <c r="B9" s="131"/>
      <c r="C9" s="131"/>
      <c r="D9" s="131" t="s">
        <v>7</v>
      </c>
      <c r="E9" s="131"/>
      <c r="F9" s="131" t="s">
        <v>32</v>
      </c>
      <c r="G9" s="132" t="s">
        <v>18</v>
      </c>
      <c r="H9" s="132" t="s">
        <v>30</v>
      </c>
      <c r="I9" s="132" t="s">
        <v>41</v>
      </c>
      <c r="J9" s="132" t="s">
        <v>58</v>
      </c>
      <c r="K9" s="132" t="s">
        <v>64</v>
      </c>
      <c r="L9" s="132" t="s">
        <v>65</v>
      </c>
    </row>
    <row r="10" spans="2:18" s="43" customFormat="1" ht="14.25" customHeight="1" x14ac:dyDescent="0.25">
      <c r="B10" s="52" t="s">
        <v>6</v>
      </c>
      <c r="C10" s="52" t="s">
        <v>3</v>
      </c>
      <c r="D10" s="131"/>
      <c r="E10" s="131"/>
      <c r="F10" s="131"/>
      <c r="G10" s="132"/>
      <c r="H10" s="132"/>
      <c r="I10" s="132"/>
      <c r="J10" s="132"/>
      <c r="K10" s="132"/>
      <c r="L10" s="132"/>
    </row>
    <row r="11" spans="2:18" s="43" customFormat="1" ht="12" x14ac:dyDescent="0.2">
      <c r="B11" s="52">
        <v>1</v>
      </c>
      <c r="C11" s="52">
        <v>2</v>
      </c>
      <c r="D11" s="52">
        <v>3</v>
      </c>
      <c r="E11" s="52">
        <v>4</v>
      </c>
      <c r="F11" s="52">
        <v>5</v>
      </c>
      <c r="G11" s="50">
        <v>6</v>
      </c>
      <c r="H11" s="50">
        <v>7</v>
      </c>
      <c r="I11" s="52">
        <v>8</v>
      </c>
      <c r="J11" s="78">
        <v>9</v>
      </c>
      <c r="K11" s="78">
        <v>10</v>
      </c>
      <c r="L11" s="78">
        <v>11</v>
      </c>
    </row>
    <row r="12" spans="2:18" s="38" customFormat="1" ht="13.2" x14ac:dyDescent="0.25">
      <c r="B12" s="129" t="s">
        <v>49</v>
      </c>
      <c r="C12" s="129"/>
      <c r="D12" s="130" t="s">
        <v>70</v>
      </c>
      <c r="E12" s="51" t="s">
        <v>16</v>
      </c>
      <c r="F12" s="61">
        <f t="shared" ref="F12:L12" si="0">SUM(F13+F18+F19)</f>
        <v>43038.9</v>
      </c>
      <c r="G12" s="61">
        <f t="shared" si="0"/>
        <v>2288</v>
      </c>
      <c r="H12" s="61">
        <f t="shared" si="0"/>
        <v>5898.2</v>
      </c>
      <c r="I12" s="61">
        <f t="shared" si="0"/>
        <v>4852.7</v>
      </c>
      <c r="J12" s="61">
        <f t="shared" ref="J12:K12" si="1">SUM(J13+J18+J19)</f>
        <v>10000</v>
      </c>
      <c r="K12" s="61">
        <f t="shared" si="1"/>
        <v>10000</v>
      </c>
      <c r="L12" s="61">
        <f t="shared" si="0"/>
        <v>10000</v>
      </c>
    </row>
    <row r="13" spans="2:18" s="38" customFormat="1" ht="13.2" x14ac:dyDescent="0.25">
      <c r="B13" s="129"/>
      <c r="C13" s="129"/>
      <c r="D13" s="130"/>
      <c r="E13" s="44" t="s">
        <v>33</v>
      </c>
      <c r="F13" s="62">
        <f t="shared" ref="F13:L13" si="2">SUM(F15+F16+F17)</f>
        <v>43038.9</v>
      </c>
      <c r="G13" s="62">
        <f t="shared" si="2"/>
        <v>2288</v>
      </c>
      <c r="H13" s="62">
        <f>SUM(H15+H16+H17)</f>
        <v>5898.2</v>
      </c>
      <c r="I13" s="62">
        <f t="shared" si="2"/>
        <v>4852.7</v>
      </c>
      <c r="J13" s="62">
        <f t="shared" ref="J13:K13" si="3">SUM(J15+J16+J17)</f>
        <v>10000</v>
      </c>
      <c r="K13" s="62">
        <f t="shared" si="3"/>
        <v>10000</v>
      </c>
      <c r="L13" s="62">
        <f t="shared" si="2"/>
        <v>10000</v>
      </c>
    </row>
    <row r="14" spans="2:18" s="38" customFormat="1" ht="13.2" x14ac:dyDescent="0.25">
      <c r="B14" s="129"/>
      <c r="C14" s="129"/>
      <c r="D14" s="130"/>
      <c r="E14" s="45" t="s">
        <v>27</v>
      </c>
      <c r="F14" s="63"/>
      <c r="G14" s="64"/>
      <c r="H14" s="64"/>
      <c r="I14" s="64"/>
      <c r="J14" s="64"/>
      <c r="K14" s="64"/>
      <c r="L14" s="64"/>
    </row>
    <row r="15" spans="2:18" s="38" customFormat="1" ht="26.4" x14ac:dyDescent="0.25">
      <c r="B15" s="129"/>
      <c r="C15" s="129"/>
      <c r="D15" s="130"/>
      <c r="E15" s="45" t="s">
        <v>34</v>
      </c>
      <c r="F15" s="63">
        <f>SUM(G15:L15)</f>
        <v>43038.9</v>
      </c>
      <c r="G15" s="63">
        <f>Прил.5!N10</f>
        <v>2288</v>
      </c>
      <c r="H15" s="63">
        <v>5898.2</v>
      </c>
      <c r="I15" s="63">
        <v>4852.7</v>
      </c>
      <c r="J15" s="63">
        <f>Прил.5!Q10</f>
        <v>10000</v>
      </c>
      <c r="K15" s="63">
        <f>Прил.5!R10</f>
        <v>10000</v>
      </c>
      <c r="L15" s="63">
        <v>10000</v>
      </c>
    </row>
    <row r="16" spans="2:18" s="38" customFormat="1" ht="15.6" customHeight="1" x14ac:dyDescent="0.25">
      <c r="B16" s="129"/>
      <c r="C16" s="129"/>
      <c r="D16" s="130"/>
      <c r="E16" s="45" t="s">
        <v>28</v>
      </c>
      <c r="F16" s="63">
        <f>SUM(G16:L16)</f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</row>
    <row r="17" spans="2:12" s="38" customFormat="1" ht="15.6" customHeight="1" x14ac:dyDescent="0.25">
      <c r="B17" s="129"/>
      <c r="C17" s="129"/>
      <c r="D17" s="130"/>
      <c r="E17" s="45" t="s">
        <v>29</v>
      </c>
      <c r="F17" s="63">
        <f>SUM(G17:L17)</f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</row>
    <row r="18" spans="2:12" s="38" customFormat="1" ht="39" customHeight="1" x14ac:dyDescent="0.25">
      <c r="B18" s="129"/>
      <c r="C18" s="129"/>
      <c r="D18" s="130"/>
      <c r="E18" s="44" t="s">
        <v>35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</row>
    <row r="19" spans="2:12" s="38" customFormat="1" ht="18.600000000000001" customHeight="1" x14ac:dyDescent="0.25">
      <c r="B19" s="129"/>
      <c r="C19" s="129"/>
      <c r="D19" s="130"/>
      <c r="E19" s="44" t="s">
        <v>36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</row>
    <row r="20" spans="2:12" ht="15" x14ac:dyDescent="0.25">
      <c r="L20" s="74" t="s">
        <v>78</v>
      </c>
    </row>
  </sheetData>
  <mergeCells count="19">
    <mergeCell ref="H1:L1"/>
    <mergeCell ref="G2:L2"/>
    <mergeCell ref="B4:L4"/>
    <mergeCell ref="B5:L5"/>
    <mergeCell ref="B6:L6"/>
    <mergeCell ref="H9:H10"/>
    <mergeCell ref="I9:I10"/>
    <mergeCell ref="E8:E10"/>
    <mergeCell ref="F8:L8"/>
    <mergeCell ref="F9:F10"/>
    <mergeCell ref="G9:G10"/>
    <mergeCell ref="L9:L10"/>
    <mergeCell ref="J9:J10"/>
    <mergeCell ref="K9:K10"/>
    <mergeCell ref="B12:B19"/>
    <mergeCell ref="C12:C19"/>
    <mergeCell ref="D12:D19"/>
    <mergeCell ref="B8:C9"/>
    <mergeCell ref="D8:D10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Прил.1</vt:lpstr>
      <vt:lpstr>Прил.5</vt:lpstr>
      <vt:lpstr>Прил.6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2016-02-16T10:47:43Z</cp:lastPrinted>
  <dcterms:created xsi:type="dcterms:W3CDTF">2006-09-28T05:33:49Z</dcterms:created>
  <dcterms:modified xsi:type="dcterms:W3CDTF">2026-03-31T07:41:42Z</dcterms:modified>
</cp:coreProperties>
</file>