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  <sheet name="2023-2024" sheetId="3" state="hidden" r:id="rId2"/>
  </sheets>
  <definedNames>
    <definedName name="_xlnm.Print_Area" localSheetId="0">'2022'!$A$1:$E$318</definedName>
    <definedName name="_xlnm.Print_Area" localSheetId="1">'2023-2024'!$A$1:$F$270</definedName>
  </definedNames>
  <calcPr calcId="124519"/>
</workbook>
</file>

<file path=xl/calcChain.xml><?xml version="1.0" encoding="utf-8"?>
<calcChain xmlns="http://schemas.openxmlformats.org/spreadsheetml/2006/main">
  <c r="E312" i="2"/>
  <c r="D312" l="1"/>
  <c r="D310"/>
  <c r="D309" s="1"/>
  <c r="D307"/>
  <c r="D305"/>
  <c r="D303"/>
  <c r="D300"/>
  <c r="D298"/>
  <c r="D294"/>
  <c r="D292"/>
  <c r="D290"/>
  <c r="D289" s="1"/>
  <c r="D285"/>
  <c r="D281"/>
  <c r="D279"/>
  <c r="D276"/>
  <c r="D274"/>
  <c r="D269"/>
  <c r="D266"/>
  <c r="D264"/>
  <c r="D260"/>
  <c r="D258"/>
  <c r="D257" s="1"/>
  <c r="D255"/>
  <c r="D254" s="1"/>
  <c r="D252"/>
  <c r="D249"/>
  <c r="D247"/>
  <c r="D245"/>
  <c r="D242"/>
  <c r="D240"/>
  <c r="D237"/>
  <c r="D235"/>
  <c r="D231"/>
  <c r="D230" s="1"/>
  <c r="D226"/>
  <c r="D225" s="1"/>
  <c r="D222"/>
  <c r="D217"/>
  <c r="D213"/>
  <c r="D211"/>
  <c r="D208" s="1"/>
  <c r="D209"/>
  <c r="D205"/>
  <c r="D204" s="1"/>
  <c r="D202"/>
  <c r="D200"/>
  <c r="D198"/>
  <c r="D196"/>
  <c r="D193" s="1"/>
  <c r="D194"/>
  <c r="D191"/>
  <c r="D188"/>
  <c r="D186"/>
  <c r="D184"/>
  <c r="D182"/>
  <c r="D180"/>
  <c r="D178"/>
  <c r="D176"/>
  <c r="D174"/>
  <c r="D172"/>
  <c r="D169"/>
  <c r="D167"/>
  <c r="D164"/>
  <c r="D162"/>
  <c r="D159"/>
  <c r="D157"/>
  <c r="D154"/>
  <c r="D152"/>
  <c r="D149"/>
  <c r="D146"/>
  <c r="D142"/>
  <c r="D141" s="1"/>
  <c r="D139"/>
  <c r="D138" s="1"/>
  <c r="D136"/>
  <c r="D134"/>
  <c r="D132"/>
  <c r="D128"/>
  <c r="D127" s="1"/>
  <c r="D125"/>
  <c r="D124" s="1"/>
  <c r="D121"/>
  <c r="D120" s="1"/>
  <c r="D118"/>
  <c r="D116"/>
  <c r="D114"/>
  <c r="D113" s="1"/>
  <c r="D111"/>
  <c r="D109"/>
  <c r="D107"/>
  <c r="D102"/>
  <c r="D100"/>
  <c r="D97"/>
  <c r="D95"/>
  <c r="D92"/>
  <c r="D89"/>
  <c r="D87"/>
  <c r="D84"/>
  <c r="D82"/>
  <c r="D80"/>
  <c r="D77"/>
  <c r="D75"/>
  <c r="D73"/>
  <c r="D70"/>
  <c r="D67"/>
  <c r="D63"/>
  <c r="D59"/>
  <c r="D57"/>
  <c r="D53"/>
  <c r="D50"/>
  <c r="D48"/>
  <c r="D46"/>
  <c r="D44"/>
  <c r="D41"/>
  <c r="D40" s="1"/>
  <c r="D35"/>
  <c r="D32"/>
  <c r="D29"/>
  <c r="D27"/>
  <c r="D24"/>
  <c r="D20"/>
  <c r="D17"/>
  <c r="D13"/>
  <c r="D265" i="3"/>
  <c r="D263"/>
  <c r="D262" s="1"/>
  <c r="D260"/>
  <c r="D258"/>
  <c r="D257"/>
  <c r="D255"/>
  <c r="D253"/>
  <c r="D252" s="1"/>
  <c r="D250"/>
  <c r="D249" s="1"/>
  <c r="D245"/>
  <c r="D243"/>
  <c r="D241"/>
  <c r="D240" s="1"/>
  <c r="D238"/>
  <c r="D236"/>
  <c r="D235"/>
  <c r="D231"/>
  <c r="D228"/>
  <c r="D226"/>
  <c r="D225"/>
  <c r="D224" s="1"/>
  <c r="D222"/>
  <c r="D220"/>
  <c r="D219"/>
  <c r="D217"/>
  <c r="D216"/>
  <c r="D214"/>
  <c r="D211"/>
  <c r="D209"/>
  <c r="D207"/>
  <c r="D206" s="1"/>
  <c r="D204"/>
  <c r="D202"/>
  <c r="D199"/>
  <c r="D197"/>
  <c r="D196"/>
  <c r="D193"/>
  <c r="D192"/>
  <c r="D189"/>
  <c r="D188"/>
  <c r="D185"/>
  <c r="D180"/>
  <c r="D179" s="1"/>
  <c r="D178" s="1"/>
  <c r="D176"/>
  <c r="D174"/>
  <c r="D173" s="1"/>
  <c r="D170"/>
  <c r="D169" s="1"/>
  <c r="D167"/>
  <c r="D165"/>
  <c r="D163"/>
  <c r="D161"/>
  <c r="D158"/>
  <c r="D156"/>
  <c r="D154"/>
  <c r="D152"/>
  <c r="D150"/>
  <c r="D148"/>
  <c r="D146"/>
  <c r="D144"/>
  <c r="D142"/>
  <c r="D140"/>
  <c r="D139" s="1"/>
  <c r="D137"/>
  <c r="D135"/>
  <c r="D133"/>
  <c r="D130"/>
  <c r="D128"/>
  <c r="D125"/>
  <c r="D123"/>
  <c r="D120"/>
  <c r="D116"/>
  <c r="D115"/>
  <c r="D113"/>
  <c r="D112"/>
  <c r="D110"/>
  <c r="D108"/>
  <c r="D106"/>
  <c r="D105"/>
  <c r="D104" s="1"/>
  <c r="D102"/>
  <c r="D101" s="1"/>
  <c r="D99"/>
  <c r="D98" s="1"/>
  <c r="D97" s="1"/>
  <c r="D95"/>
  <c r="D93"/>
  <c r="D90" s="1"/>
  <c r="D91"/>
  <c r="D88"/>
  <c r="D86"/>
  <c r="D83" s="1"/>
  <c r="D84"/>
  <c r="D80"/>
  <c r="D78"/>
  <c r="D75"/>
  <c r="D74" s="1"/>
  <c r="D72"/>
  <c r="D71" s="1"/>
  <c r="D69"/>
  <c r="D68" s="1"/>
  <c r="D66"/>
  <c r="D64"/>
  <c r="D62"/>
  <c r="D61" s="1"/>
  <c r="D59"/>
  <c r="D55" s="1"/>
  <c r="D56"/>
  <c r="D52"/>
  <c r="D48" s="1"/>
  <c r="D49"/>
  <c r="D46"/>
  <c r="D43"/>
  <c r="D41"/>
  <c r="D39"/>
  <c r="D37"/>
  <c r="D36"/>
  <c r="D34"/>
  <c r="D33"/>
  <c r="D28"/>
  <c r="D25"/>
  <c r="D24" s="1"/>
  <c r="D22"/>
  <c r="D20"/>
  <c r="D19"/>
  <c r="D16"/>
  <c r="D15"/>
  <c r="D13"/>
  <c r="D10"/>
  <c r="D9" s="1"/>
  <c r="E281" i="2"/>
  <c r="E226"/>
  <c r="E230"/>
  <c r="E231"/>
  <c r="E209"/>
  <c r="E211"/>
  <c r="E213"/>
  <c r="E146"/>
  <c r="E24"/>
  <c r="E100"/>
  <c r="D273" l="1"/>
  <c r="D263"/>
  <c r="D262" s="1"/>
  <c r="D234"/>
  <c r="D216"/>
  <c r="D161"/>
  <c r="D131"/>
  <c r="D106"/>
  <c r="D105" s="1"/>
  <c r="D91"/>
  <c r="D86"/>
  <c r="D72"/>
  <c r="D43"/>
  <c r="D26"/>
  <c r="D12"/>
  <c r="D171"/>
  <c r="D19"/>
  <c r="D145"/>
  <c r="D278"/>
  <c r="D302"/>
  <c r="D215"/>
  <c r="D56"/>
  <c r="D79"/>
  <c r="D297"/>
  <c r="D31"/>
  <c r="D66"/>
  <c r="D244"/>
  <c r="D123"/>
  <c r="D130"/>
  <c r="D160" i="3"/>
  <c r="D119"/>
  <c r="D132"/>
  <c r="D82"/>
  <c r="D8"/>
  <c r="D54"/>
  <c r="E222" i="2"/>
  <c r="E102"/>
  <c r="E87"/>
  <c r="E59"/>
  <c r="E63"/>
  <c r="E53"/>
  <c r="E265" i="3"/>
  <c r="E263"/>
  <c r="E262" s="1"/>
  <c r="E260"/>
  <c r="E258"/>
  <c r="E257" s="1"/>
  <c r="E255"/>
  <c r="E253"/>
  <c r="E250"/>
  <c r="E249" s="1"/>
  <c r="E245"/>
  <c r="E243"/>
  <c r="E241"/>
  <c r="E238"/>
  <c r="E236"/>
  <c r="E235" s="1"/>
  <c r="E231"/>
  <c r="E228"/>
  <c r="E226"/>
  <c r="E225" s="1"/>
  <c r="E224" s="1"/>
  <c r="E222"/>
  <c r="E220"/>
  <c r="E219" s="1"/>
  <c r="E217"/>
  <c r="E216" s="1"/>
  <c r="E214"/>
  <c r="E211"/>
  <c r="E209"/>
  <c r="E207"/>
  <c r="E204"/>
  <c r="E202"/>
  <c r="E199"/>
  <c r="E197"/>
  <c r="E193"/>
  <c r="E192" s="1"/>
  <c r="E189"/>
  <c r="E188" s="1"/>
  <c r="E185"/>
  <c r="E180"/>
  <c r="E176"/>
  <c r="E174"/>
  <c r="E170"/>
  <c r="E169" s="1"/>
  <c r="E167"/>
  <c r="E165"/>
  <c r="E163"/>
  <c r="E161"/>
  <c r="E158"/>
  <c r="E156"/>
  <c r="E154"/>
  <c r="E152"/>
  <c r="E150"/>
  <c r="E148"/>
  <c r="E146"/>
  <c r="E144"/>
  <c r="E142"/>
  <c r="E140"/>
  <c r="E137"/>
  <c r="E135"/>
  <c r="E133"/>
  <c r="E130"/>
  <c r="E128"/>
  <c r="E125"/>
  <c r="E123"/>
  <c r="E120"/>
  <c r="E116"/>
  <c r="E115" s="1"/>
  <c r="E113"/>
  <c r="E112" s="1"/>
  <c r="E110"/>
  <c r="E108"/>
  <c r="E106"/>
  <c r="E102"/>
  <c r="E101" s="1"/>
  <c r="E99"/>
  <c r="E98" s="1"/>
  <c r="E95"/>
  <c r="E93"/>
  <c r="E91"/>
  <c r="E88"/>
  <c r="E86"/>
  <c r="E84"/>
  <c r="E80"/>
  <c r="E78"/>
  <c r="E75"/>
  <c r="E72"/>
  <c r="E71" s="1"/>
  <c r="E69"/>
  <c r="E68" s="1"/>
  <c r="E66"/>
  <c r="E64"/>
  <c r="E62"/>
  <c r="E59"/>
  <c r="E56"/>
  <c r="E52"/>
  <c r="E49"/>
  <c r="E46"/>
  <c r="E43"/>
  <c r="E41"/>
  <c r="E39"/>
  <c r="E37"/>
  <c r="E34"/>
  <c r="E33" s="1"/>
  <c r="E28"/>
  <c r="E25"/>
  <c r="E22"/>
  <c r="E20"/>
  <c r="E16"/>
  <c r="E15" s="1"/>
  <c r="E13"/>
  <c r="E10"/>
  <c r="E121" i="2"/>
  <c r="E120" s="1"/>
  <c r="E97"/>
  <c r="D144" l="1"/>
  <c r="D65"/>
  <c r="D11"/>
  <c r="D118" i="3"/>
  <c r="D269" s="1"/>
  <c r="E24"/>
  <c r="E48"/>
  <c r="E36"/>
  <c r="E90"/>
  <c r="E105"/>
  <c r="E173"/>
  <c r="E196"/>
  <c r="E19"/>
  <c r="E179"/>
  <c r="E252"/>
  <c r="E240"/>
  <c r="E160"/>
  <c r="E61"/>
  <c r="E83"/>
  <c r="E82" s="1"/>
  <c r="E119"/>
  <c r="E139"/>
  <c r="E55"/>
  <c r="E97"/>
  <c r="E9"/>
  <c r="E74"/>
  <c r="E132"/>
  <c r="E206"/>
  <c r="E178"/>
  <c r="E8"/>
  <c r="E104"/>
  <c r="E84" i="2"/>
  <c r="E13"/>
  <c r="E310"/>
  <c r="E309" s="1"/>
  <c r="E307"/>
  <c r="E305"/>
  <c r="E303"/>
  <c r="E300"/>
  <c r="E298"/>
  <c r="E142"/>
  <c r="E141" s="1"/>
  <c r="E139"/>
  <c r="E138" s="1"/>
  <c r="E136"/>
  <c r="E134"/>
  <c r="E132"/>
  <c r="E128"/>
  <c r="E127" s="1"/>
  <c r="E125"/>
  <c r="E124" s="1"/>
  <c r="E118"/>
  <c r="E116"/>
  <c r="E114"/>
  <c r="E111"/>
  <c r="E109"/>
  <c r="E107"/>
  <c r="E95"/>
  <c r="E92"/>
  <c r="E89"/>
  <c r="E86" s="1"/>
  <c r="E82"/>
  <c r="E80"/>
  <c r="E77"/>
  <c r="E75"/>
  <c r="E73"/>
  <c r="E70"/>
  <c r="E67"/>
  <c r="E57"/>
  <c r="E50"/>
  <c r="E48"/>
  <c r="E46"/>
  <c r="E44"/>
  <c r="E41"/>
  <c r="E40" s="1"/>
  <c r="E35"/>
  <c r="E32"/>
  <c r="E29"/>
  <c r="E27"/>
  <c r="E20"/>
  <c r="E19" s="1"/>
  <c r="E17"/>
  <c r="E294"/>
  <c r="E292"/>
  <c r="E290"/>
  <c r="E285"/>
  <c r="E279"/>
  <c r="E276"/>
  <c r="E274"/>
  <c r="E269"/>
  <c r="E266"/>
  <c r="E264"/>
  <c r="E260"/>
  <c r="E258"/>
  <c r="E255"/>
  <c r="E254" s="1"/>
  <c r="E252"/>
  <c r="E249"/>
  <c r="E247"/>
  <c r="E245"/>
  <c r="E242"/>
  <c r="E240"/>
  <c r="E237"/>
  <c r="E235"/>
  <c r="E225"/>
  <c r="E217"/>
  <c r="E216" s="1"/>
  <c r="E208"/>
  <c r="E202"/>
  <c r="E200"/>
  <c r="E198"/>
  <c r="E196"/>
  <c r="E194"/>
  <c r="E191"/>
  <c r="E188"/>
  <c r="E186"/>
  <c r="E184"/>
  <c r="E182"/>
  <c r="E180"/>
  <c r="E178"/>
  <c r="E176"/>
  <c r="E174"/>
  <c r="E172"/>
  <c r="E169"/>
  <c r="E167"/>
  <c r="E164"/>
  <c r="E162"/>
  <c r="E159"/>
  <c r="E157"/>
  <c r="E154"/>
  <c r="E152"/>
  <c r="E149"/>
  <c r="E205"/>
  <c r="E204" s="1"/>
  <c r="D318" l="1"/>
  <c r="E91"/>
  <c r="E289"/>
  <c r="E145"/>
  <c r="E215"/>
  <c r="E193"/>
  <c r="E79"/>
  <c r="E106"/>
  <c r="E297"/>
  <c r="E43"/>
  <c r="E12"/>
  <c r="E66"/>
  <c r="E113"/>
  <c r="E302"/>
  <c r="E131"/>
  <c r="E130" s="1"/>
  <c r="E123"/>
  <c r="E56"/>
  <c r="E54" i="3"/>
  <c r="E118"/>
  <c r="E269" s="1"/>
  <c r="E72" i="2"/>
  <c r="E31"/>
  <c r="E26"/>
  <c r="E278"/>
  <c r="E273"/>
  <c r="E263"/>
  <c r="E257"/>
  <c r="E244"/>
  <c r="E234"/>
  <c r="E171"/>
  <c r="E161"/>
  <c r="F167" i="3"/>
  <c r="F72"/>
  <c r="F71" s="1"/>
  <c r="E105" i="2" l="1"/>
  <c r="E11"/>
  <c r="E65"/>
  <c r="E262"/>
  <c r="E144"/>
  <c r="E318" l="1"/>
  <c r="F265" i="3"/>
  <c r="F263"/>
  <c r="F262" s="1"/>
  <c r="F260"/>
  <c r="F258"/>
  <c r="F255"/>
  <c r="F253"/>
  <c r="F250"/>
  <c r="F249" s="1"/>
  <c r="F245"/>
  <c r="F243"/>
  <c r="F241"/>
  <c r="F238"/>
  <c r="F236"/>
  <c r="F231"/>
  <c r="F228"/>
  <c r="F226"/>
  <c r="F222"/>
  <c r="F220"/>
  <c r="F217"/>
  <c r="F216" s="1"/>
  <c r="F214"/>
  <c r="F211"/>
  <c r="F209"/>
  <c r="F207"/>
  <c r="F204"/>
  <c r="F202"/>
  <c r="F199"/>
  <c r="F197"/>
  <c r="F193"/>
  <c r="F192" s="1"/>
  <c r="F189"/>
  <c r="F188" s="1"/>
  <c r="F185"/>
  <c r="F180"/>
  <c r="F176"/>
  <c r="F174"/>
  <c r="F170"/>
  <c r="F169" s="1"/>
  <c r="F165"/>
  <c r="F163"/>
  <c r="F161"/>
  <c r="F158"/>
  <c r="F156"/>
  <c r="F154"/>
  <c r="F152"/>
  <c r="F150"/>
  <c r="F148"/>
  <c r="F146"/>
  <c r="F144"/>
  <c r="F142"/>
  <c r="F140"/>
  <c r="F137"/>
  <c r="F135"/>
  <c r="F133"/>
  <c r="F130"/>
  <c r="F128"/>
  <c r="F125"/>
  <c r="F123"/>
  <c r="F120"/>
  <c r="F116"/>
  <c r="F115" s="1"/>
  <c r="F113"/>
  <c r="F112" s="1"/>
  <c r="F110"/>
  <c r="F108"/>
  <c r="F106"/>
  <c r="F102"/>
  <c r="F101" s="1"/>
  <c r="F99"/>
  <c r="F98" s="1"/>
  <c r="F95"/>
  <c r="F93"/>
  <c r="F91"/>
  <c r="F88"/>
  <c r="F86"/>
  <c r="F84"/>
  <c r="F80"/>
  <c r="F78"/>
  <c r="F75"/>
  <c r="F69"/>
  <c r="F68" s="1"/>
  <c r="F66"/>
  <c r="F64"/>
  <c r="F62"/>
  <c r="F59"/>
  <c r="F56"/>
  <c r="F52"/>
  <c r="F49"/>
  <c r="F46"/>
  <c r="F43"/>
  <c r="F41"/>
  <c r="F39"/>
  <c r="F37"/>
  <c r="F34"/>
  <c r="F33" s="1"/>
  <c r="F28"/>
  <c r="F25"/>
  <c r="F22"/>
  <c r="F20"/>
  <c r="F19" s="1"/>
  <c r="F16"/>
  <c r="F15" s="1"/>
  <c r="F13"/>
  <c r="F10"/>
  <c r="F235" l="1"/>
  <c r="F55"/>
  <c r="F219"/>
  <c r="F48"/>
  <c r="F160"/>
  <c r="F61"/>
  <c r="F24"/>
  <c r="F173"/>
  <c r="F257"/>
  <c r="F74"/>
  <c r="F179"/>
  <c r="F178" s="1"/>
  <c r="F225"/>
  <c r="F252"/>
  <c r="F132"/>
  <c r="F240"/>
  <c r="F224"/>
  <c r="F206"/>
  <c r="F196"/>
  <c r="F139"/>
  <c r="F119"/>
  <c r="F105"/>
  <c r="F104" s="1"/>
  <c r="F97"/>
  <c r="F90"/>
  <c r="F83"/>
  <c r="F36"/>
  <c r="F9"/>
  <c r="F54" l="1"/>
  <c r="F118"/>
  <c r="F82"/>
  <c r="F8"/>
  <c r="F269" l="1"/>
</calcChain>
</file>

<file path=xl/sharedStrings.xml><?xml version="1.0" encoding="utf-8"?>
<sst xmlns="http://schemas.openxmlformats.org/spreadsheetml/2006/main" count="1403" uniqueCount="352">
  <si>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</si>
  <si>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</si>
  <si>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</si>
  <si>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</si>
  <si>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</si>
  <si>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</si>
  <si>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</si>
  <si>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</si>
  <si>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</si>
  <si>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</si>
  <si>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</si>
  <si>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</si>
  <si>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</si>
  <si>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</si>
  <si>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</si>
  <si>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</si>
  <si>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</si>
  <si>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</si>
  <si>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</si>
  <si>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</si>
  <si>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</si>
  <si>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</si>
  <si>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</si>
  <si>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</si>
  <si>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</si>
  <si>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</si>
  <si>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</si>
  <si>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</si>
  <si>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</si>
  <si>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</si>
  <si>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</si>
  <si>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</si>
  <si>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</si>
  <si>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</si>
  <si>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</si>
  <si>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</si>
  <si>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</si>
  <si>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</si>
  <si>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</si>
  <si>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</si>
  <si>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</si>
  <si>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</si>
  <si>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</si>
  <si>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</si>
  <si>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</si>
  <si>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</si>
  <si>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</si>
  <si>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</si>
  <si>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</si>
  <si>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</si>
  <si>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</si>
  <si>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</si>
  <si>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</si>
  <si>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</si>
  <si>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</si>
  <si>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</si>
  <si>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</si>
  <si>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</si>
  <si>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</si>
  <si>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</si>
  <si>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</si>
  <si>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</si>
  <si>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</si>
  <si>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</si>
  <si>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</si>
  <si>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</si>
  <si>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</si>
  <si>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</si>
  <si>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</si>
  <si>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</si>
  <si>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</si>
  <si>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</si>
  <si>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</si>
  <si>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</si>
  <si>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</si>
  <si>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</si>
  <si>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</si>
  <si>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</si>
  <si>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</si>
  <si>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</si>
  <si>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</si>
  <si>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</si>
  <si>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</si>
  <si>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</si>
  <si>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</si>
  <si>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</si>
  <si>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</si>
  <si>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</si>
  <si>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</si>
  <si>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</si>
  <si>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</si>
  <si>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</si>
  <si>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</si>
  <si>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</si>
  <si>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</si>
  <si>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</si>
  <si>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</si>
  <si>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</si>
  <si>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</si>
  <si>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</si>
  <si>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</si>
  <si>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</si>
  <si>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</si>
  <si>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</si>
  <si>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</si>
  <si>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</si>
  <si>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</si>
  <si>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</si>
  <si>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</si>
  <si>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</si>
  <si>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</si>
  <si>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</si>
  <si>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</si>
  <si>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</si>
  <si>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</si>
  <si>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</si>
  <si>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</si>
  <si>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</si>
  <si>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</si>
  <si>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</si>
  <si>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</si>
  <si>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</si>
  <si>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</si>
  <si>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</si>
  <si>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</si>
  <si>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</si>
  <si>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</si>
  <si>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</si>
  <si>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</si>
  <si>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 xml:space="preserve">  Программа "Реализация молодежной политики на 2020-2024 годы"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</si>
  <si>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</si>
  <si>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</si>
  <si>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</si>
  <si>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</si>
  <si>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</si>
  <si>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</si>
  <si>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</si>
  <si>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</si>
  <si>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</si>
  <si>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</si>
  <si>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</si>
  <si>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</si>
  <si>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</si>
  <si>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</si>
  <si>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</si>
  <si>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</si>
  <si>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</si>
  <si>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Программа "Развитие образования и воспитание на 2020-2024 годы"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</si>
  <si>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</si>
  <si>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</si>
  <si>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</si>
  <si>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</si>
  <si>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</si>
  <si>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</si>
  <si>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</si>
  <si>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</si>
  <si>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</si>
  <si>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</si>
  <si>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</si>
  <si>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</si>
  <si>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</si>
  <si>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</si>
  <si>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</si>
  <si>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</si>
  <si>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</si>
  <si>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</si>
  <si>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</si>
  <si>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</si>
  <si>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</si>
  <si>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</si>
  <si>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</si>
  <si>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</si>
  <si>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</si>
  <si>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</si>
  <si>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</si>
  <si>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2020-2024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</si>
  <si>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</si>
  <si>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</si>
  <si>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</si>
  <si>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</si>
  <si>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</si>
  <si>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</si>
  <si>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</si>
  <si>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</si>
  <si>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</si>
  <si>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</si>
  <si>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</si>
  <si>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</si>
  <si>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</si>
  <si>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</si>
  <si>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</si>
  <si>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Программа "Социальная поддержка населения на 2020-2024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</si>
  <si>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</si>
  <si>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</si>
  <si>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</si>
  <si>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</si>
  <si>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</si>
  <si>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</si>
  <si>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</si>
  <si>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</si>
  <si>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</si>
  <si>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</si>
  <si>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Программа "Создание условий для устойчивого экономического развития на 2020-2024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</si>
  <si>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</si>
  <si>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</si>
  <si>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</si>
  <si>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</si>
  <si>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</si>
  <si>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</si>
  <si>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</si>
  <si>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</si>
  <si>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</si>
  <si>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</si>
  <si>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</si>
  <si>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</si>
  <si>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</si>
  <si>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2020-2024 годы"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</si>
  <si>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</si>
  <si>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</si>
  <si>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</si>
  <si>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</si>
  <si>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</si>
  <si>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</si>
  <si>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</si>
  <si>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</si>
  <si>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</si>
  <si>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</si>
  <si>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</si>
  <si>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</si>
  <si>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</si>
  <si>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</si>
  <si>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</si>
  <si>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</si>
  <si>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</si>
  <si>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</si>
  <si>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</si>
  <si>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</si>
  <si>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Выполнение мероприятий реестра наказов избирателей и реализация проектов инициативного бюджетирования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</si>
  <si>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</si>
  <si>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</si>
  <si>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</si>
  <si>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</si>
  <si>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</si>
  <si>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</si>
  <si>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</si>
  <si>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</si>
  <si>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</si>
  <si>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</si>
  <si>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2020-2024 годы"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</si>
  <si>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</si>
  <si>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</si>
  <si>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</si>
  <si>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2020-2024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</si>
  <si>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</si>
  <si>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</si>
  <si>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</si>
  <si>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</si>
  <si>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</si>
  <si>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</si>
  <si>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</si>
  <si>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</si>
  <si>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</si>
  <si>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Программа "Реализация молодежной политики на 2020-2024 годы"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</si>
  <si>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</si>
  <si>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</si>
  <si>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</si>
  <si>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</si>
  <si>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</si>
  <si>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</si>
  <si>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</si>
  <si>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</si>
  <si>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2020-2024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</si>
  <si>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</si>
  <si>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</si>
  <si>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2020-2024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</si>
  <si>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</si>
  <si>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</si>
  <si>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</si>
  <si>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</si>
  <si>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</si>
  <si>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</si>
  <si>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</si>
  <si>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</si>
  <si>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2020-2024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</si>
  <si>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</si>
  <si>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</si>
  <si>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</si>
  <si>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</si>
  <si>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</si>
  <si>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</si>
  <si>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2020-2024 годы"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</si>
  <si>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</si>
  <si>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</si>
  <si>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Программа "Профилактика правонарушений на 2020-2024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</si>
  <si>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</si>
  <si>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</si>
  <si>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Программа "Гармонизация межнациональных отношений, профилактика терроризма и экстремизма на 2020-2024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</si>
  <si>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</si>
  <si>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</si>
  <si>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Сумма            (тыс. руб.)      на 2024 год  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</si>
  <si>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</si>
  <si>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</si>
  <si>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</si>
  <si>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</si>
  <si>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</si>
  <si>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</si>
  <si>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</si>
  <si>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</si>
  <si>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</si>
  <si>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</si>
  <si>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</si>
  <si>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</si>
  <si>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</si>
  <si>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</si>
  <si>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</si>
  <si>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</si>
  <si>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</si>
  <si>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</si>
  <si>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</si>
  <si>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</si>
  <si>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</si>
  <si>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благоустройству общественных территорий</t>
  </si>
  <si>
    <t>1600400000</t>
  </si>
  <si>
    <t xml:space="preserve">        Предоставление субсидий бюджетным, автономным учреждениям и иным некоммерческим организациям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</si>
  <si>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</si>
  <si>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</si>
  <si>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</si>
  <si>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</si>
  <si>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</si>
  <si>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</si>
  <si>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>0430000000</t>
  </si>
  <si>
    <t>0430400000</t>
  </si>
  <si>
    <t xml:space="preserve">    Подпрограмма "Обеспечение жильем отдельных категорий граждан, стимулирование улучшения жилищных условий"</t>
  </si>
  <si>
    <t xml:space="preserve">      Реализация мероприятий регионального проекта "Жилье" национального проекта "Жильё и городская среда"</t>
  </si>
  <si>
    <t xml:space="preserve">Сумма               (тыс. руб.)            на 2023 год утверждено        </t>
  </si>
  <si>
    <t xml:space="preserve">Сумма               (тыс. руб.)            на 2023 год уточнено        </t>
  </si>
  <si>
    <t xml:space="preserve">Приложение 10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2023 и 2024 годов" </t>
  </si>
  <si>
    <t xml:space="preserve">Приложение 9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2022 год" </t>
  </si>
  <si>
    <t xml:space="preserve">Сумма (тыс. руб.) на 2022 год  утверждено            </t>
  </si>
  <si>
    <t xml:space="preserve">Сумма (тыс. руб.) на 2022 год  уточнено            </t>
  </si>
  <si>
    <t>Предоставление субсидий бюджетным, автономным учреждениям и иным некоммерческим организациям</t>
  </si>
  <si>
    <t xml:space="preserve">         Иные бюджетные ассигнования</t>
  </si>
  <si>
    <t>0340100000</t>
  </si>
  <si>
    <t>Капитальные вложения в объекты государственной (муниципальной) собственности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</si>
  <si>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</si>
  <si>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</si>
  <si>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</si>
  <si>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Капитальные вложения в объекты государственной (муниципальной) собственности</t>
  </si>
  <si>
    <t>0720200000</t>
  </si>
  <si>
    <t>012Е100000</t>
  </si>
  <si>
    <t>Приложение  8</t>
  </si>
  <si>
    <t>Приложение 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</si>
</sst>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7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4" fillId="0" borderId="1" xfId="9" applyNumberFormat="1" applyFont="1" applyProtection="1"/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18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164" fontId="14" fillId="0" borderId="2" xfId="35" applyNumberFormat="1" applyFont="1" applyFill="1" applyProtection="1">
      <alignment horizontal="right" vertical="top" shrinkToFit="1"/>
    </xf>
    <xf numFmtId="164" fontId="14" fillId="0" borderId="9" xfId="35" applyNumberFormat="1" applyFont="1" applyFill="1" applyBorder="1" applyProtection="1">
      <alignment horizontal="right" vertical="top" shrinkToFit="1"/>
    </xf>
    <xf numFmtId="164" fontId="19" fillId="0" borderId="5" xfId="36" applyNumberFormat="1" applyFont="1" applyFill="1" applyBorder="1" applyProtection="1">
      <alignment horizontal="right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164" fontId="12" fillId="0" borderId="2" xfId="35" applyNumberFormat="1" applyFont="1" applyFill="1" applyProtection="1">
      <alignment horizontal="right" vertical="top" shrinkToFit="1"/>
    </xf>
    <xf numFmtId="0" fontId="21" fillId="0" borderId="4" xfId="0" applyFont="1" applyFill="1" applyBorder="1" applyAlignment="1"/>
    <xf numFmtId="0" fontId="21" fillId="0" borderId="4" xfId="0" applyFont="1" applyBorder="1" applyAlignment="1"/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164" fontId="15" fillId="0" borderId="2" xfId="35" applyNumberFormat="1" applyFont="1" applyFill="1" applyProtection="1">
      <alignment horizontal="right" vertical="top" shrinkToFi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0" fontId="12" fillId="0" borderId="2" xfId="7" applyNumberFormat="1" applyFont="1" applyFill="1" applyBorder="1" applyAlignment="1" applyProtection="1">
      <alignment vertical="top" wrapTex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0" borderId="9" xfId="35" applyNumberFormat="1" applyFont="1" applyFill="1" applyBorder="1" applyProtection="1">
      <alignment horizontal="right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22" fillId="0" borderId="0" xfId="0" applyFont="1" applyFill="1" applyProtection="1">
      <protection locked="0"/>
    </xf>
    <xf numFmtId="164" fontId="15" fillId="0" borderId="5" xfId="35" applyNumberFormat="1" applyFont="1" applyFill="1" applyBorder="1" applyProtection="1">
      <alignment horizontal="right" vertical="top" shrinkToFit="1"/>
    </xf>
    <xf numFmtId="164" fontId="12" fillId="0" borderId="5" xfId="35" applyNumberFormat="1" applyFont="1" applyFill="1" applyBorder="1" applyProtection="1">
      <alignment horizontal="right" vertical="top" shrinkToFit="1"/>
    </xf>
    <xf numFmtId="0" fontId="12" fillId="0" borderId="2" xfId="11" applyNumberFormat="1" applyFont="1" applyFill="1" applyProtection="1">
      <alignment horizontal="center" vertical="center" wrapText="1"/>
    </xf>
    <xf numFmtId="0" fontId="12" fillId="0" borderId="9" xfId="11" applyNumberFormat="1" applyFont="1" applyFill="1" applyBorder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left" vertical="top"/>
      <protection locked="0"/>
    </xf>
    <xf numFmtId="164" fontId="15" fillId="0" borderId="10" xfId="35" applyNumberFormat="1" applyFont="1" applyFill="1" applyBorder="1" applyProtection="1">
      <alignment horizontal="right" vertical="top" shrinkToFi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2" fillId="0" borderId="9" xfId="7" applyNumberFormat="1" applyFont="1" applyBorder="1" applyAlignment="1" applyProtection="1">
      <alignment vertical="top" wrapText="1"/>
    </xf>
    <xf numFmtId="0" fontId="15" fillId="0" borderId="5" xfId="7" applyNumberFormat="1" applyFont="1" applyBorder="1" applyAlignment="1" applyProtection="1">
      <alignment vertical="top" wrapText="1"/>
    </xf>
    <xf numFmtId="1" fontId="15" fillId="0" borderId="11" xfId="8" applyNumberFormat="1" applyFont="1" applyBorder="1" applyAlignment="1" applyProtection="1">
      <alignment horizontal="center" vertical="top" shrinkToFit="1"/>
    </xf>
    <xf numFmtId="0" fontId="12" fillId="0" borderId="5" xfId="0" applyFont="1" applyBorder="1" applyAlignment="1">
      <alignment vertical="top" wrapText="1"/>
    </xf>
    <xf numFmtId="1" fontId="12" fillId="0" borderId="11" xfId="8" applyNumberFormat="1" applyFont="1" applyBorder="1" applyAlignment="1" applyProtection="1">
      <alignment horizontal="center" vertical="top" shrinkToFit="1"/>
    </xf>
    <xf numFmtId="0" fontId="12" fillId="0" borderId="5" xfId="7" applyNumberFormat="1" applyFont="1" applyBorder="1" applyAlignment="1" applyProtection="1">
      <alignment vertical="top" wrapText="1"/>
    </xf>
    <xf numFmtId="0" fontId="12" fillId="0" borderId="10" xfId="7" applyNumberFormat="1" applyFont="1" applyBorder="1" applyAlignment="1" applyProtection="1">
      <alignment vertical="top" wrapText="1"/>
    </xf>
    <xf numFmtId="1" fontId="12" fillId="0" borderId="9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Fill="1" applyBorder="1" applyAlignment="1" applyProtection="1">
      <alignment horizontal="center" vertical="top" shrinkToFit="1"/>
    </xf>
    <xf numFmtId="49" fontId="15" fillId="0" borderId="11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Border="1" applyAlignment="1" applyProtection="1">
      <alignment horizontal="center" vertical="top" shrinkToFit="1"/>
    </xf>
    <xf numFmtId="1" fontId="12" fillId="0" borderId="11" xfId="8" applyNumberFormat="1" applyFont="1" applyFill="1" applyBorder="1" applyAlignment="1" applyProtection="1">
      <alignment horizontal="center" vertical="top" shrinkToFit="1"/>
    </xf>
    <xf numFmtId="0" fontId="15" fillId="0" borderId="10" xfId="7" applyNumberFormat="1" applyFont="1" applyBorder="1" applyAlignment="1" applyProtection="1">
      <alignment vertical="top" wrapText="1"/>
    </xf>
    <xf numFmtId="0" fontId="12" fillId="0" borderId="5" xfId="7" applyNumberFormat="1" applyFont="1" applyFill="1" applyBorder="1" applyAlignment="1" applyProtection="1">
      <alignment vertical="top" wrapText="1"/>
    </xf>
    <xf numFmtId="0" fontId="20" fillId="0" borderId="5" xfId="7" applyNumberFormat="1" applyFont="1" applyFill="1" applyBorder="1" applyAlignment="1" applyProtection="1">
      <alignment vertical="top" wrapText="1"/>
    </xf>
    <xf numFmtId="0" fontId="12" fillId="0" borderId="2" xfId="11" applyNumberFormat="1" applyFont="1" applyProtection="1">
      <alignment horizontal="center" vertical="center" wrapText="1"/>
    </xf>
    <xf numFmtId="0" fontId="13" fillId="0" borderId="0" xfId="0" applyFont="1" applyFill="1" applyAlignment="1" applyProtection="1">
      <alignment horizontal="left" vertical="top"/>
      <protection locked="0"/>
    </xf>
    <xf numFmtId="165" fontId="13" fillId="0" borderId="0" xfId="0" applyNumberFormat="1" applyFont="1" applyFill="1" applyAlignment="1" applyProtection="1">
      <alignment horizontal="left" vertical="top"/>
      <protection locked="0"/>
    </xf>
    <xf numFmtId="164" fontId="12" fillId="5" borderId="5" xfId="35" applyNumberFormat="1" applyFont="1" applyFill="1" applyBorder="1" applyProtection="1">
      <alignment horizontal="right" vertical="top" shrinkToFit="1"/>
    </xf>
    <xf numFmtId="164" fontId="15" fillId="5" borderId="5" xfId="35" applyNumberFormat="1" applyFont="1" applyFill="1" applyBorder="1" applyProtection="1">
      <alignment horizontal="right" vertical="top" shrinkToFit="1"/>
    </xf>
    <xf numFmtId="0" fontId="15" fillId="0" borderId="6" xfId="16" applyNumberFormat="1" applyFont="1" applyBorder="1" applyAlignment="1" applyProtection="1">
      <alignment horizontal="left" vertical="top"/>
    </xf>
    <xf numFmtId="0" fontId="15" fillId="0" borderId="7" xfId="16" applyFont="1" applyBorder="1" applyAlignment="1">
      <alignment horizontal="left" vertical="top"/>
    </xf>
    <xf numFmtId="0" fontId="15" fillId="0" borderId="8" xfId="16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Protection="1">
      <protection locked="0"/>
    </xf>
    <xf numFmtId="0" fontId="15" fillId="0" borderId="5" xfId="16" applyNumberFormat="1" applyFont="1" applyBorder="1" applyAlignment="1" applyProtection="1">
      <alignment horizontal="left" vertical="top"/>
    </xf>
    <xf numFmtId="0" fontId="15" fillId="0" borderId="5" xfId="16" applyFont="1" applyBorder="1" applyAlignment="1">
      <alignment horizontal="left" vertical="top"/>
    </xf>
    <xf numFmtId="0" fontId="17" fillId="0" borderId="1" xfId="0" applyFont="1" applyBorder="1" applyAlignment="1">
      <alignment horizontal="right" vertical="top"/>
    </xf>
    <xf numFmtId="0" fontId="22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8"/>
  <sheetViews>
    <sheetView showGridLines="0" tabSelected="1" topLeftCell="A287" zoomScaleSheetLayoutView="100" workbookViewId="0">
      <selection activeCell="G316" sqref="G316"/>
    </sheetView>
  </sheetViews>
  <sheetFormatPr defaultColWidth="8.85546875" defaultRowHeight="15" outlineLevelRow="3"/>
  <cols>
    <col min="1" max="1" width="56.28515625" style="29" customWidth="1"/>
    <col min="2" max="2" width="12.42578125" style="29" customWidth="1"/>
    <col min="3" max="3" width="6.28515625" style="29" customWidth="1"/>
    <col min="4" max="5" width="15.140625" style="7" customWidth="1"/>
    <col min="6" max="6" width="30.28515625" style="54" hidden="1" customWidth="1"/>
    <col min="7" max="7" width="21.28515625" style="54" customWidth="1"/>
    <col min="8" max="16384" width="8.85546875" style="7"/>
  </cols>
  <sheetData>
    <row r="1" spans="1:7">
      <c r="D1" s="62" t="s">
        <v>351</v>
      </c>
      <c r="E1" s="62"/>
      <c r="F1" s="34"/>
    </row>
    <row r="2" spans="1:7">
      <c r="D2" s="62" t="s">
        <v>324</v>
      </c>
      <c r="E2" s="62"/>
      <c r="F2" s="34"/>
    </row>
    <row r="3" spans="1:7">
      <c r="D3" s="62" t="s">
        <v>325</v>
      </c>
      <c r="E3" s="62"/>
      <c r="F3" s="34"/>
    </row>
    <row r="4" spans="1:7">
      <c r="D4" s="62" t="s">
        <v>326</v>
      </c>
      <c r="E4" s="62"/>
      <c r="F4" s="34"/>
    </row>
    <row r="5" spans="1:7" hidden="1"/>
    <row r="6" spans="1:7" hidden="1"/>
    <row r="8" spans="1:7" ht="57.75" customHeight="1">
      <c r="A8" s="61" t="s">
        <v>337</v>
      </c>
      <c r="B8" s="61"/>
      <c r="C8" s="61"/>
      <c r="D8" s="61"/>
      <c r="E8" s="61"/>
    </row>
    <row r="9" spans="1:7" ht="1.5" customHeight="1">
      <c r="A9" s="17"/>
      <c r="B9" s="18"/>
      <c r="C9" s="18"/>
      <c r="D9" s="6"/>
      <c r="E9" s="6"/>
    </row>
    <row r="10" spans="1:7" ht="43.5" customHeight="1">
      <c r="A10" s="33" t="s">
        <v>121</v>
      </c>
      <c r="B10" s="32" t="s">
        <v>122</v>
      </c>
      <c r="C10" s="32" t="s">
        <v>123</v>
      </c>
      <c r="D10" s="33" t="s">
        <v>338</v>
      </c>
      <c r="E10" s="33" t="s">
        <v>339</v>
      </c>
    </row>
    <row r="11" spans="1:7" s="8" customFormat="1" ht="26.25" customHeight="1">
      <c r="A11" s="39" t="s">
        <v>147</v>
      </c>
      <c r="B11" s="40" t="s">
        <v>0</v>
      </c>
      <c r="C11" s="20"/>
      <c r="D11" s="30">
        <f>D12+D19+D26+D31+D40+D43</f>
        <v>1625729</v>
      </c>
      <c r="E11" s="30">
        <f>E12+E19+E26+E31+E40+E43</f>
        <v>1675075.4000000001</v>
      </c>
      <c r="F11" s="54"/>
      <c r="G11" s="54"/>
    </row>
    <row r="12" spans="1:7" s="8" customFormat="1">
      <c r="A12" s="39" t="s">
        <v>148</v>
      </c>
      <c r="B12" s="40" t="s">
        <v>1</v>
      </c>
      <c r="C12" s="20"/>
      <c r="D12" s="30">
        <f>D13+D17</f>
        <v>653144.5</v>
      </c>
      <c r="E12" s="30">
        <f>E13+E17</f>
        <v>678618.39999999991</v>
      </c>
      <c r="F12" s="54"/>
      <c r="G12" s="54"/>
    </row>
    <row r="13" spans="1:7" s="8" customFormat="1" ht="32.25" customHeight="1" outlineLevel="1">
      <c r="A13" s="43" t="s">
        <v>305</v>
      </c>
      <c r="B13" s="42" t="s">
        <v>2</v>
      </c>
      <c r="C13" s="23"/>
      <c r="D13" s="31">
        <f>D14+D15+D16</f>
        <v>649444.69999999995</v>
      </c>
      <c r="E13" s="31">
        <f>E14+E15+E16</f>
        <v>674298.2</v>
      </c>
      <c r="F13" s="54"/>
      <c r="G13" s="54"/>
    </row>
    <row r="14" spans="1:7" ht="25.5" outlineLevel="2">
      <c r="A14" s="43" t="s">
        <v>149</v>
      </c>
      <c r="B14" s="42" t="s">
        <v>2</v>
      </c>
      <c r="C14" s="23" t="s">
        <v>8</v>
      </c>
      <c r="D14" s="31">
        <v>401.4</v>
      </c>
      <c r="E14" s="31">
        <v>131.19999999999999</v>
      </c>
    </row>
    <row r="15" spans="1:7" ht="25.5" outlineLevel="3">
      <c r="A15" s="43" t="s">
        <v>150</v>
      </c>
      <c r="B15" s="42" t="s">
        <v>2</v>
      </c>
      <c r="C15" s="23" t="s">
        <v>3</v>
      </c>
      <c r="D15" s="31">
        <v>649043.1</v>
      </c>
      <c r="E15" s="56">
        <v>674166.8</v>
      </c>
    </row>
    <row r="16" spans="1:7" hidden="1" outlineLevel="3">
      <c r="A16" s="43" t="s">
        <v>161</v>
      </c>
      <c r="B16" s="42" t="s">
        <v>2</v>
      </c>
      <c r="C16" s="23">
        <v>800</v>
      </c>
      <c r="D16" s="31">
        <v>0.2</v>
      </c>
      <c r="E16" s="31">
        <v>0.2</v>
      </c>
    </row>
    <row r="17" spans="1:7" ht="21" customHeight="1" outlineLevel="2" collapsed="1">
      <c r="A17" s="43" t="s">
        <v>151</v>
      </c>
      <c r="B17" s="42" t="s">
        <v>4</v>
      </c>
      <c r="C17" s="23"/>
      <c r="D17" s="31">
        <f>D18</f>
        <v>3699.8</v>
      </c>
      <c r="E17" s="31">
        <f>E18</f>
        <v>4320.2</v>
      </c>
    </row>
    <row r="18" spans="1:7" s="8" customFormat="1" ht="25.5" outlineLevel="3">
      <c r="A18" s="43" t="s">
        <v>150</v>
      </c>
      <c r="B18" s="42" t="s">
        <v>4</v>
      </c>
      <c r="C18" s="23" t="s">
        <v>3</v>
      </c>
      <c r="D18" s="31">
        <v>3699.8</v>
      </c>
      <c r="E18" s="31">
        <v>4320.2</v>
      </c>
      <c r="F18" s="54"/>
      <c r="G18" s="54"/>
    </row>
    <row r="19" spans="1:7" s="8" customFormat="1" outlineLevel="1">
      <c r="A19" s="39" t="s">
        <v>152</v>
      </c>
      <c r="B19" s="40" t="s">
        <v>5</v>
      </c>
      <c r="C19" s="20"/>
      <c r="D19" s="30">
        <f>D20+D24</f>
        <v>696428.5</v>
      </c>
      <c r="E19" s="30">
        <f>E20+E24</f>
        <v>714283.6</v>
      </c>
      <c r="F19" s="54"/>
      <c r="G19" s="54"/>
    </row>
    <row r="20" spans="1:7" s="8" customFormat="1" ht="38.25" outlineLevel="2">
      <c r="A20" s="43" t="s">
        <v>153</v>
      </c>
      <c r="B20" s="42" t="s">
        <v>6</v>
      </c>
      <c r="C20" s="23"/>
      <c r="D20" s="31">
        <f>D21+D23+D22</f>
        <v>532978.5</v>
      </c>
      <c r="E20" s="31">
        <f>E21+E23+E22</f>
        <v>550933.6</v>
      </c>
      <c r="F20" s="54"/>
      <c r="G20" s="54"/>
    </row>
    <row r="21" spans="1:7" ht="25.5" outlineLevel="3">
      <c r="A21" s="43" t="s">
        <v>149</v>
      </c>
      <c r="B21" s="42" t="s">
        <v>6</v>
      </c>
      <c r="C21" s="23" t="s">
        <v>8</v>
      </c>
      <c r="D21" s="31">
        <v>3918.1</v>
      </c>
      <c r="E21" s="31">
        <v>383.4</v>
      </c>
    </row>
    <row r="22" spans="1:7" ht="25.5" hidden="1" outlineLevel="3">
      <c r="A22" s="43" t="s">
        <v>229</v>
      </c>
      <c r="B22" s="42" t="s">
        <v>6</v>
      </c>
      <c r="C22" s="23">
        <v>400</v>
      </c>
      <c r="D22" s="31">
        <v>9226.2000000000007</v>
      </c>
      <c r="E22" s="31">
        <v>9226.2000000000007</v>
      </c>
    </row>
    <row r="23" spans="1:7" ht="25.5" outlineLevel="2" collapsed="1">
      <c r="A23" s="43" t="s">
        <v>150</v>
      </c>
      <c r="B23" s="42" t="s">
        <v>6</v>
      </c>
      <c r="C23" s="23" t="s">
        <v>3</v>
      </c>
      <c r="D23" s="31">
        <v>519834.2</v>
      </c>
      <c r="E23" s="31">
        <v>541324</v>
      </c>
    </row>
    <row r="24" spans="1:7" outlineLevel="2">
      <c r="A24" s="43" t="s">
        <v>268</v>
      </c>
      <c r="B24" s="48" t="s">
        <v>349</v>
      </c>
      <c r="C24" s="23"/>
      <c r="D24" s="31">
        <f>D25</f>
        <v>163450</v>
      </c>
      <c r="E24" s="31">
        <f>E25</f>
        <v>163350</v>
      </c>
    </row>
    <row r="25" spans="1:7" ht="25.5" outlineLevel="2">
      <c r="A25" s="43" t="s">
        <v>150</v>
      </c>
      <c r="B25" s="48" t="s">
        <v>349</v>
      </c>
      <c r="C25" s="23">
        <v>600</v>
      </c>
      <c r="D25" s="31">
        <v>163450</v>
      </c>
      <c r="E25" s="31">
        <v>163350</v>
      </c>
    </row>
    <row r="26" spans="1:7" s="8" customFormat="1" ht="25.5" outlineLevel="3">
      <c r="A26" s="39" t="s">
        <v>154</v>
      </c>
      <c r="B26" s="40" t="s">
        <v>10</v>
      </c>
      <c r="C26" s="20"/>
      <c r="D26" s="30">
        <f>D27+D29</f>
        <v>141697.9</v>
      </c>
      <c r="E26" s="30">
        <f>E27+E29</f>
        <v>148240.1</v>
      </c>
      <c r="F26" s="54"/>
      <c r="G26" s="54"/>
    </row>
    <row r="27" spans="1:7" ht="30" customHeight="1" outlineLevel="3">
      <c r="A27" s="43" t="s">
        <v>155</v>
      </c>
      <c r="B27" s="42" t="s">
        <v>11</v>
      </c>
      <c r="C27" s="23"/>
      <c r="D27" s="31">
        <f>D28</f>
        <v>125877.3</v>
      </c>
      <c r="E27" s="31">
        <f>E28</f>
        <v>132419.5</v>
      </c>
    </row>
    <row r="28" spans="1:7" ht="25.5" outlineLevel="3">
      <c r="A28" s="43" t="s">
        <v>150</v>
      </c>
      <c r="B28" s="42" t="s">
        <v>11</v>
      </c>
      <c r="C28" s="23" t="s">
        <v>3</v>
      </c>
      <c r="D28" s="31">
        <v>125877.3</v>
      </c>
      <c r="E28" s="31">
        <v>132419.5</v>
      </c>
    </row>
    <row r="29" spans="1:7" ht="25.5" hidden="1" outlineLevel="2">
      <c r="A29" s="43" t="s">
        <v>156</v>
      </c>
      <c r="B29" s="42" t="s">
        <v>12</v>
      </c>
      <c r="C29" s="23"/>
      <c r="D29" s="31">
        <f>D30</f>
        <v>15820.6</v>
      </c>
      <c r="E29" s="31">
        <f>E30</f>
        <v>15820.6</v>
      </c>
    </row>
    <row r="30" spans="1:7" ht="25.5" hidden="1" outlineLevel="3">
      <c r="A30" s="43" t="s">
        <v>150</v>
      </c>
      <c r="B30" s="42" t="s">
        <v>12</v>
      </c>
      <c r="C30" s="23" t="s">
        <v>3</v>
      </c>
      <c r="D30" s="31">
        <v>15820.6</v>
      </c>
      <c r="E30" s="31">
        <v>15820.6</v>
      </c>
    </row>
    <row r="31" spans="1:7" s="8" customFormat="1" ht="25.5" outlineLevel="3">
      <c r="A31" s="39" t="s">
        <v>157</v>
      </c>
      <c r="B31" s="40" t="s">
        <v>13</v>
      </c>
      <c r="C31" s="20"/>
      <c r="D31" s="30">
        <f>D32+D35</f>
        <v>36418.6</v>
      </c>
      <c r="E31" s="30">
        <f>E32+E35</f>
        <v>36213.800000000003</v>
      </c>
      <c r="F31" s="54"/>
      <c r="G31" s="54"/>
    </row>
    <row r="32" spans="1:7" s="8" customFormat="1" ht="51" outlineLevel="3">
      <c r="A32" s="43" t="s">
        <v>158</v>
      </c>
      <c r="B32" s="42" t="s">
        <v>14</v>
      </c>
      <c r="C32" s="23"/>
      <c r="D32" s="31">
        <f>D33+D34</f>
        <v>4924.9000000000005</v>
      </c>
      <c r="E32" s="31">
        <f>E33+E34</f>
        <v>5090</v>
      </c>
      <c r="F32" s="54"/>
      <c r="G32" s="54"/>
    </row>
    <row r="33" spans="1:7" s="8" customFormat="1" ht="51" outlineLevel="1">
      <c r="A33" s="43" t="s">
        <v>159</v>
      </c>
      <c r="B33" s="42" t="s">
        <v>14</v>
      </c>
      <c r="C33" s="23" t="s">
        <v>7</v>
      </c>
      <c r="D33" s="31">
        <v>4855.6000000000004</v>
      </c>
      <c r="E33" s="31">
        <v>4968.7</v>
      </c>
      <c r="F33" s="54"/>
      <c r="G33" s="54"/>
    </row>
    <row r="34" spans="1:7" ht="25.5" outlineLevel="2">
      <c r="A34" s="43" t="s">
        <v>149</v>
      </c>
      <c r="B34" s="42" t="s">
        <v>14</v>
      </c>
      <c r="C34" s="23" t="s">
        <v>8</v>
      </c>
      <c r="D34" s="31">
        <v>69.3</v>
      </c>
      <c r="E34" s="56">
        <v>121.3</v>
      </c>
    </row>
    <row r="35" spans="1:7" ht="25.5" outlineLevel="3">
      <c r="A35" s="43" t="s">
        <v>160</v>
      </c>
      <c r="B35" s="42" t="s">
        <v>15</v>
      </c>
      <c r="C35" s="23"/>
      <c r="D35" s="31">
        <f>D36+D37+D38+D39</f>
        <v>31493.7</v>
      </c>
      <c r="E35" s="31">
        <f>E36+E37+E38+E39</f>
        <v>31123.8</v>
      </c>
    </row>
    <row r="36" spans="1:7" ht="51" hidden="1" outlineLevel="2">
      <c r="A36" s="43" t="s">
        <v>159</v>
      </c>
      <c r="B36" s="42" t="s">
        <v>15</v>
      </c>
      <c r="C36" s="23" t="s">
        <v>7</v>
      </c>
      <c r="D36" s="31">
        <v>22482.9</v>
      </c>
      <c r="E36" s="31">
        <v>22482.9</v>
      </c>
    </row>
    <row r="37" spans="1:7" s="8" customFormat="1" ht="25.5" hidden="1" outlineLevel="3">
      <c r="A37" s="43" t="s">
        <v>149</v>
      </c>
      <c r="B37" s="42" t="s">
        <v>15</v>
      </c>
      <c r="C37" s="23" t="s">
        <v>8</v>
      </c>
      <c r="D37" s="31">
        <v>1137</v>
      </c>
      <c r="E37" s="31">
        <v>1137</v>
      </c>
      <c r="F37" s="54"/>
      <c r="G37" s="54"/>
    </row>
    <row r="38" spans="1:7" s="8" customFormat="1" ht="25.5" outlineLevel="1" collapsed="1">
      <c r="A38" s="43" t="s">
        <v>150</v>
      </c>
      <c r="B38" s="42" t="s">
        <v>15</v>
      </c>
      <c r="C38" s="23" t="s">
        <v>3</v>
      </c>
      <c r="D38" s="31">
        <v>7848.8</v>
      </c>
      <c r="E38" s="31">
        <v>7476.1</v>
      </c>
      <c r="F38" s="54"/>
      <c r="G38" s="54"/>
    </row>
    <row r="39" spans="1:7" outlineLevel="2">
      <c r="A39" s="43" t="s">
        <v>161</v>
      </c>
      <c r="B39" s="42" t="s">
        <v>15</v>
      </c>
      <c r="C39" s="23" t="s">
        <v>9</v>
      </c>
      <c r="D39" s="31">
        <v>25</v>
      </c>
      <c r="E39" s="31">
        <v>27.8</v>
      </c>
    </row>
    <row r="40" spans="1:7" s="8" customFormat="1" hidden="1" outlineLevel="3">
      <c r="A40" s="39" t="s">
        <v>162</v>
      </c>
      <c r="B40" s="40" t="s">
        <v>16</v>
      </c>
      <c r="C40" s="20"/>
      <c r="D40" s="30">
        <f>D41</f>
        <v>78896.7</v>
      </c>
      <c r="E40" s="30">
        <f>E41</f>
        <v>78896.7</v>
      </c>
      <c r="F40" s="54"/>
      <c r="G40" s="54"/>
    </row>
    <row r="41" spans="1:7" s="8" customFormat="1" ht="38.25" hidden="1" outlineLevel="3">
      <c r="A41" s="43" t="s">
        <v>163</v>
      </c>
      <c r="B41" s="42" t="s">
        <v>17</v>
      </c>
      <c r="C41" s="23"/>
      <c r="D41" s="31">
        <f>D42</f>
        <v>78896.7</v>
      </c>
      <c r="E41" s="31">
        <f>E42</f>
        <v>78896.7</v>
      </c>
      <c r="F41" s="54"/>
      <c r="G41" s="54"/>
    </row>
    <row r="42" spans="1:7" ht="25.5" hidden="1" outlineLevel="2">
      <c r="A42" s="43" t="s">
        <v>150</v>
      </c>
      <c r="B42" s="42" t="s">
        <v>17</v>
      </c>
      <c r="C42" s="23" t="s">
        <v>3</v>
      </c>
      <c r="D42" s="31">
        <v>78896.7</v>
      </c>
      <c r="E42" s="31">
        <v>78896.7</v>
      </c>
    </row>
    <row r="43" spans="1:7" s="8" customFormat="1" ht="25.5" outlineLevel="3">
      <c r="A43" s="39" t="s">
        <v>164</v>
      </c>
      <c r="B43" s="40" t="s">
        <v>18</v>
      </c>
      <c r="C43" s="20"/>
      <c r="D43" s="30">
        <f>D44+D46+D48+D50+D53</f>
        <v>19142.8</v>
      </c>
      <c r="E43" s="30">
        <f>E44+E46+E48+E50+E53</f>
        <v>18822.8</v>
      </c>
      <c r="F43" s="54"/>
      <c r="G43" s="54"/>
    </row>
    <row r="44" spans="1:7" s="8" customFormat="1" ht="38.25" outlineLevel="3">
      <c r="A44" s="43" t="s">
        <v>165</v>
      </c>
      <c r="B44" s="42" t="s">
        <v>19</v>
      </c>
      <c r="C44" s="23"/>
      <c r="D44" s="31">
        <f>D45</f>
        <v>8762.1</v>
      </c>
      <c r="E44" s="31">
        <f>E45</f>
        <v>8454.1</v>
      </c>
      <c r="F44" s="54"/>
      <c r="G44" s="54"/>
    </row>
    <row r="45" spans="1:7" s="8" customFormat="1" ht="25.5" outlineLevel="3">
      <c r="A45" s="43" t="s">
        <v>150</v>
      </c>
      <c r="B45" s="42" t="s">
        <v>19</v>
      </c>
      <c r="C45" s="23" t="s">
        <v>3</v>
      </c>
      <c r="D45" s="31">
        <v>8762.1</v>
      </c>
      <c r="E45" s="31">
        <v>8454.1</v>
      </c>
      <c r="F45" s="54"/>
      <c r="G45" s="54"/>
    </row>
    <row r="46" spans="1:7" s="8" customFormat="1" ht="38.25" hidden="1" outlineLevel="1">
      <c r="A46" s="43" t="s">
        <v>166</v>
      </c>
      <c r="B46" s="42" t="s">
        <v>20</v>
      </c>
      <c r="C46" s="23"/>
      <c r="D46" s="31">
        <f>D47</f>
        <v>2323.4</v>
      </c>
      <c r="E46" s="31">
        <f>E47</f>
        <v>2323.4</v>
      </c>
      <c r="F46" s="54"/>
      <c r="G46" s="54"/>
    </row>
    <row r="47" spans="1:7" hidden="1" outlineLevel="2">
      <c r="A47" s="43" t="s">
        <v>167</v>
      </c>
      <c r="B47" s="42" t="s">
        <v>20</v>
      </c>
      <c r="C47" s="23" t="s">
        <v>21</v>
      </c>
      <c r="D47" s="31">
        <v>2323.4</v>
      </c>
      <c r="E47" s="31">
        <v>2323.4</v>
      </c>
    </row>
    <row r="48" spans="1:7" s="8" customFormat="1" hidden="1" outlineLevel="3">
      <c r="A48" s="43" t="s">
        <v>168</v>
      </c>
      <c r="B48" s="42" t="s">
        <v>22</v>
      </c>
      <c r="C48" s="23"/>
      <c r="D48" s="31">
        <f>D49</f>
        <v>7077</v>
      </c>
      <c r="E48" s="31">
        <f>E49</f>
        <v>7077</v>
      </c>
      <c r="F48" s="54"/>
      <c r="G48" s="54"/>
    </row>
    <row r="49" spans="1:7" s="8" customFormat="1" ht="25.5" hidden="1" outlineLevel="1">
      <c r="A49" s="43" t="s">
        <v>150</v>
      </c>
      <c r="B49" s="42" t="s">
        <v>22</v>
      </c>
      <c r="C49" s="23" t="s">
        <v>3</v>
      </c>
      <c r="D49" s="31">
        <v>7077</v>
      </c>
      <c r="E49" s="31">
        <v>7077</v>
      </c>
      <c r="F49" s="54"/>
      <c r="G49" s="54"/>
    </row>
    <row r="50" spans="1:7" ht="25.5" outlineLevel="2">
      <c r="A50" s="43" t="s">
        <v>169</v>
      </c>
      <c r="B50" s="42" t="s">
        <v>23</v>
      </c>
      <c r="C50" s="23"/>
      <c r="D50" s="31">
        <f>D51+D52</f>
        <v>381.1</v>
      </c>
      <c r="E50" s="31">
        <f>E51+E52</f>
        <v>369.1</v>
      </c>
    </row>
    <row r="51" spans="1:7" ht="25.5" outlineLevel="3">
      <c r="A51" s="43" t="s">
        <v>149</v>
      </c>
      <c r="B51" s="42" t="s">
        <v>23</v>
      </c>
      <c r="C51" s="23" t="s">
        <v>8</v>
      </c>
      <c r="D51" s="31">
        <v>6.8</v>
      </c>
      <c r="E51" s="31">
        <v>0</v>
      </c>
    </row>
    <row r="52" spans="1:7" ht="25.5" outlineLevel="2">
      <c r="A52" s="43" t="s">
        <v>150</v>
      </c>
      <c r="B52" s="42" t="s">
        <v>23</v>
      </c>
      <c r="C52" s="23" t="s">
        <v>3</v>
      </c>
      <c r="D52" s="31">
        <v>374.3</v>
      </c>
      <c r="E52" s="31">
        <v>369.1</v>
      </c>
    </row>
    <row r="53" spans="1:7" ht="25.5" hidden="1" outlineLevel="3">
      <c r="A53" s="43" t="s">
        <v>170</v>
      </c>
      <c r="B53" s="42" t="s">
        <v>24</v>
      </c>
      <c r="C53" s="23"/>
      <c r="D53" s="31">
        <f>D54+D55</f>
        <v>599.19999999999993</v>
      </c>
      <c r="E53" s="31">
        <f>E54+E55</f>
        <v>599.19999999999993</v>
      </c>
    </row>
    <row r="54" spans="1:7" ht="25.5" hidden="1" outlineLevel="2">
      <c r="A54" s="43" t="s">
        <v>149</v>
      </c>
      <c r="B54" s="42" t="s">
        <v>24</v>
      </c>
      <c r="C54" s="23" t="s">
        <v>8</v>
      </c>
      <c r="D54" s="31">
        <v>34.9</v>
      </c>
      <c r="E54" s="31">
        <v>34.9</v>
      </c>
    </row>
    <row r="55" spans="1:7" ht="25.5" hidden="1" outlineLevel="2">
      <c r="A55" s="43" t="s">
        <v>340</v>
      </c>
      <c r="B55" s="42" t="s">
        <v>24</v>
      </c>
      <c r="C55" s="23">
        <v>600</v>
      </c>
      <c r="D55" s="31">
        <v>564.29999999999995</v>
      </c>
      <c r="E55" s="31">
        <v>564.29999999999995</v>
      </c>
    </row>
    <row r="56" spans="1:7" s="8" customFormat="1" ht="38.25" outlineLevel="3">
      <c r="A56" s="39" t="s">
        <v>171</v>
      </c>
      <c r="B56" s="40" t="s">
        <v>25</v>
      </c>
      <c r="C56" s="20"/>
      <c r="D56" s="30">
        <f>D57+D59+D63</f>
        <v>79119.199999999997</v>
      </c>
      <c r="E56" s="30">
        <f>E57+E59+E63</f>
        <v>86683.5</v>
      </c>
      <c r="F56" s="54"/>
      <c r="G56" s="54"/>
    </row>
    <row r="57" spans="1:7" s="8" customFormat="1" ht="25.5" hidden="1" outlineLevel="2">
      <c r="A57" s="43" t="s">
        <v>172</v>
      </c>
      <c r="B57" s="42" t="s">
        <v>139</v>
      </c>
      <c r="C57" s="23"/>
      <c r="D57" s="31">
        <f>D58</f>
        <v>2290.3000000000002</v>
      </c>
      <c r="E57" s="31">
        <f>E58</f>
        <v>2290.3000000000002</v>
      </c>
      <c r="F57" s="54"/>
      <c r="G57" s="54"/>
    </row>
    <row r="58" spans="1:7" ht="25.5" hidden="1" outlineLevel="3">
      <c r="A58" s="43" t="s">
        <v>150</v>
      </c>
      <c r="B58" s="42" t="s">
        <v>139</v>
      </c>
      <c r="C58" s="23" t="s">
        <v>3</v>
      </c>
      <c r="D58" s="31">
        <v>2290.3000000000002</v>
      </c>
      <c r="E58" s="31">
        <v>2290.3000000000002</v>
      </c>
    </row>
    <row r="59" spans="1:7" ht="38.25" outlineLevel="3">
      <c r="A59" s="43" t="s">
        <v>173</v>
      </c>
      <c r="B59" s="42" t="s">
        <v>26</v>
      </c>
      <c r="C59" s="23"/>
      <c r="D59" s="31">
        <f>D60+D61+D62</f>
        <v>264</v>
      </c>
      <c r="E59" s="31">
        <f>E60+E61+E62</f>
        <v>382.2</v>
      </c>
    </row>
    <row r="60" spans="1:7" ht="25.5" outlineLevel="2">
      <c r="A60" s="43" t="s">
        <v>149</v>
      </c>
      <c r="B60" s="42" t="s">
        <v>26</v>
      </c>
      <c r="C60" s="23" t="s">
        <v>8</v>
      </c>
      <c r="D60" s="31">
        <v>20</v>
      </c>
      <c r="E60" s="31">
        <v>0</v>
      </c>
    </row>
    <row r="61" spans="1:7" s="8" customFormat="1" ht="25.5" outlineLevel="3">
      <c r="A61" s="43" t="s">
        <v>150</v>
      </c>
      <c r="B61" s="42" t="s">
        <v>26</v>
      </c>
      <c r="C61" s="23" t="s">
        <v>3</v>
      </c>
      <c r="D61" s="31">
        <v>244</v>
      </c>
      <c r="E61" s="31">
        <v>382.2</v>
      </c>
      <c r="F61" s="54"/>
      <c r="G61" s="54"/>
    </row>
    <row r="62" spans="1:7" s="8" customFormat="1" hidden="1" outlineLevel="3">
      <c r="A62" s="43" t="s">
        <v>341</v>
      </c>
      <c r="B62" s="42" t="s">
        <v>26</v>
      </c>
      <c r="C62" s="23">
        <v>800</v>
      </c>
      <c r="D62" s="31">
        <v>0</v>
      </c>
      <c r="E62" s="31">
        <v>0</v>
      </c>
      <c r="F62" s="54"/>
      <c r="G62" s="54"/>
    </row>
    <row r="63" spans="1:7" s="8" customFormat="1" ht="25.5" collapsed="1">
      <c r="A63" s="43" t="s">
        <v>174</v>
      </c>
      <c r="B63" s="42" t="s">
        <v>27</v>
      </c>
      <c r="C63" s="23"/>
      <c r="D63" s="31">
        <f>D64</f>
        <v>76564.899999999994</v>
      </c>
      <c r="E63" s="31">
        <f>E64</f>
        <v>84011</v>
      </c>
      <c r="F63" s="54"/>
      <c r="G63" s="54"/>
    </row>
    <row r="64" spans="1:7" s="8" customFormat="1" ht="25.5" outlineLevel="2">
      <c r="A64" s="43" t="s">
        <v>150</v>
      </c>
      <c r="B64" s="42" t="s">
        <v>27</v>
      </c>
      <c r="C64" s="23" t="s">
        <v>3</v>
      </c>
      <c r="D64" s="31">
        <v>76564.899999999994</v>
      </c>
      <c r="E64" s="31">
        <v>84011</v>
      </c>
      <c r="F64" s="54"/>
      <c r="G64" s="54"/>
    </row>
    <row r="65" spans="1:7" s="8" customFormat="1" outlineLevel="3">
      <c r="A65" s="39" t="s">
        <v>175</v>
      </c>
      <c r="B65" s="40" t="s">
        <v>28</v>
      </c>
      <c r="C65" s="20"/>
      <c r="D65" s="30">
        <f>D66+D72+D79+D86+D91</f>
        <v>135331.20000000001</v>
      </c>
      <c r="E65" s="30">
        <f>E66+E72+E79+E86+E91</f>
        <v>144228.29999999999</v>
      </c>
      <c r="F65" s="54"/>
      <c r="G65" s="54"/>
    </row>
    <row r="66" spans="1:7" s="8" customFormat="1" ht="25.5" outlineLevel="3">
      <c r="A66" s="39" t="s">
        <v>176</v>
      </c>
      <c r="B66" s="40" t="s">
        <v>29</v>
      </c>
      <c r="C66" s="20"/>
      <c r="D66" s="30">
        <f>D67+D70</f>
        <v>73569.5</v>
      </c>
      <c r="E66" s="30">
        <f>E67+E70</f>
        <v>81289.399999999994</v>
      </c>
      <c r="F66" s="54"/>
      <c r="G66" s="54"/>
    </row>
    <row r="67" spans="1:7" ht="25.5" outlineLevel="2">
      <c r="A67" s="43" t="s">
        <v>177</v>
      </c>
      <c r="B67" s="42" t="s">
        <v>30</v>
      </c>
      <c r="C67" s="23"/>
      <c r="D67" s="31">
        <f>D68+D69</f>
        <v>1518</v>
      </c>
      <c r="E67" s="31">
        <f>E68+E69</f>
        <v>1718</v>
      </c>
    </row>
    <row r="68" spans="1:7" s="8" customFormat="1" ht="25.5" outlineLevel="3">
      <c r="A68" s="43" t="s">
        <v>149</v>
      </c>
      <c r="B68" s="42" t="s">
        <v>30</v>
      </c>
      <c r="C68" s="23" t="s">
        <v>8</v>
      </c>
      <c r="D68" s="31">
        <v>75</v>
      </c>
      <c r="E68" s="31">
        <v>75</v>
      </c>
      <c r="F68" s="54"/>
      <c r="G68" s="54"/>
    </row>
    <row r="69" spans="1:7" s="8" customFormat="1" ht="25.5">
      <c r="A69" s="43" t="s">
        <v>150</v>
      </c>
      <c r="B69" s="42" t="s">
        <v>30</v>
      </c>
      <c r="C69" s="23" t="s">
        <v>3</v>
      </c>
      <c r="D69" s="31">
        <v>1443</v>
      </c>
      <c r="E69" s="31">
        <v>1643</v>
      </c>
      <c r="F69" s="54"/>
      <c r="G69" s="54"/>
    </row>
    <row r="70" spans="1:7" s="8" customFormat="1" ht="25.5" outlineLevel="1">
      <c r="A70" s="43" t="s">
        <v>178</v>
      </c>
      <c r="B70" s="42" t="s">
        <v>31</v>
      </c>
      <c r="C70" s="23"/>
      <c r="D70" s="31">
        <f>D71</f>
        <v>72051.5</v>
      </c>
      <c r="E70" s="31">
        <f>E71</f>
        <v>79571.399999999994</v>
      </c>
      <c r="F70" s="54"/>
      <c r="G70" s="54"/>
    </row>
    <row r="71" spans="1:7" s="8" customFormat="1" ht="25.5" outlineLevel="2">
      <c r="A71" s="43" t="s">
        <v>150</v>
      </c>
      <c r="B71" s="42" t="s">
        <v>31</v>
      </c>
      <c r="C71" s="23" t="s">
        <v>3</v>
      </c>
      <c r="D71" s="31">
        <v>72051.5</v>
      </c>
      <c r="E71" s="31">
        <v>79571.399999999994</v>
      </c>
      <c r="F71" s="54"/>
      <c r="G71" s="54"/>
    </row>
    <row r="72" spans="1:7" s="8" customFormat="1" ht="17.25" customHeight="1" outlineLevel="3">
      <c r="A72" s="39" t="s">
        <v>179</v>
      </c>
      <c r="B72" s="40" t="s">
        <v>32</v>
      </c>
      <c r="C72" s="20"/>
      <c r="D72" s="30">
        <f>D73+D75+D77</f>
        <v>27569.599999999999</v>
      </c>
      <c r="E72" s="30">
        <f>E73+E75+E77</f>
        <v>27920.2</v>
      </c>
      <c r="F72" s="54"/>
      <c r="G72" s="54"/>
    </row>
    <row r="73" spans="1:7" outlineLevel="3">
      <c r="A73" s="43" t="s">
        <v>180</v>
      </c>
      <c r="B73" s="42" t="s">
        <v>33</v>
      </c>
      <c r="C73" s="23"/>
      <c r="D73" s="31">
        <f>D74</f>
        <v>26809.599999999999</v>
      </c>
      <c r="E73" s="31">
        <f>E74</f>
        <v>27160.2</v>
      </c>
    </row>
    <row r="74" spans="1:7" ht="25.5" outlineLevel="2">
      <c r="A74" s="43" t="s">
        <v>150</v>
      </c>
      <c r="B74" s="42" t="s">
        <v>33</v>
      </c>
      <c r="C74" s="23" t="s">
        <v>3</v>
      </c>
      <c r="D74" s="31">
        <v>26809.599999999999</v>
      </c>
      <c r="E74" s="31">
        <v>27160.2</v>
      </c>
    </row>
    <row r="75" spans="1:7" s="8" customFormat="1" ht="25.5" hidden="1" outlineLevel="3">
      <c r="A75" s="43" t="s">
        <v>181</v>
      </c>
      <c r="B75" s="42" t="s">
        <v>34</v>
      </c>
      <c r="C75" s="23"/>
      <c r="D75" s="31">
        <f>D76</f>
        <v>400</v>
      </c>
      <c r="E75" s="31">
        <f>E76</f>
        <v>400</v>
      </c>
      <c r="F75" s="54"/>
      <c r="G75" s="54"/>
    </row>
    <row r="76" spans="1:7" s="8" customFormat="1" ht="25.5" hidden="1" outlineLevel="1">
      <c r="A76" s="43" t="s">
        <v>150</v>
      </c>
      <c r="B76" s="42" t="s">
        <v>34</v>
      </c>
      <c r="C76" s="23" t="s">
        <v>3</v>
      </c>
      <c r="D76" s="31">
        <v>400</v>
      </c>
      <c r="E76" s="31">
        <v>400</v>
      </c>
      <c r="F76" s="54"/>
      <c r="G76" s="54"/>
    </row>
    <row r="77" spans="1:7" ht="51" hidden="1" outlineLevel="2">
      <c r="A77" s="43" t="s">
        <v>182</v>
      </c>
      <c r="B77" s="42" t="s">
        <v>35</v>
      </c>
      <c r="C77" s="23"/>
      <c r="D77" s="31">
        <f>D78</f>
        <v>360</v>
      </c>
      <c r="E77" s="31">
        <f>E78</f>
        <v>360</v>
      </c>
    </row>
    <row r="78" spans="1:7" s="8" customFormat="1" ht="25.5" hidden="1" outlineLevel="3">
      <c r="A78" s="43" t="s">
        <v>150</v>
      </c>
      <c r="B78" s="42" t="s">
        <v>35</v>
      </c>
      <c r="C78" s="23" t="s">
        <v>3</v>
      </c>
      <c r="D78" s="31">
        <v>360</v>
      </c>
      <c r="E78" s="31">
        <v>360</v>
      </c>
      <c r="F78" s="54"/>
      <c r="G78" s="54"/>
    </row>
    <row r="79" spans="1:7" s="8" customFormat="1" outlineLevel="2" collapsed="1">
      <c r="A79" s="39" t="s">
        <v>183</v>
      </c>
      <c r="B79" s="40" t="s">
        <v>36</v>
      </c>
      <c r="C79" s="20"/>
      <c r="D79" s="30">
        <f>D80+D82+D84</f>
        <v>11148.8</v>
      </c>
      <c r="E79" s="30">
        <f>E80+E82+E84</f>
        <v>11736</v>
      </c>
      <c r="F79" s="54"/>
      <c r="G79" s="54"/>
    </row>
    <row r="80" spans="1:7" outlineLevel="3">
      <c r="A80" s="43" t="s">
        <v>184</v>
      </c>
      <c r="B80" s="42" t="s">
        <v>37</v>
      </c>
      <c r="C80" s="23"/>
      <c r="D80" s="31">
        <f>D81</f>
        <v>8084.3</v>
      </c>
      <c r="E80" s="31">
        <f>E81</f>
        <v>8671.5</v>
      </c>
    </row>
    <row r="81" spans="1:7" s="8" customFormat="1" ht="25.5" outlineLevel="2">
      <c r="A81" s="43" t="s">
        <v>150</v>
      </c>
      <c r="B81" s="42" t="s">
        <v>37</v>
      </c>
      <c r="C81" s="23" t="s">
        <v>3</v>
      </c>
      <c r="D81" s="31">
        <v>8084.3</v>
      </c>
      <c r="E81" s="56">
        <v>8671.5</v>
      </c>
      <c r="F81" s="54"/>
      <c r="G81" s="54"/>
    </row>
    <row r="82" spans="1:7" s="8" customFormat="1" hidden="1" outlineLevel="2">
      <c r="A82" s="51" t="s">
        <v>316</v>
      </c>
      <c r="B82" s="46" t="s">
        <v>318</v>
      </c>
      <c r="C82" s="26"/>
      <c r="D82" s="31">
        <f>D83</f>
        <v>0</v>
      </c>
      <c r="E82" s="31">
        <f>E83</f>
        <v>0</v>
      </c>
      <c r="F82" s="54"/>
      <c r="G82" s="54"/>
    </row>
    <row r="83" spans="1:7" s="8" customFormat="1" ht="25.5" hidden="1" outlineLevel="2">
      <c r="A83" s="51" t="s">
        <v>317</v>
      </c>
      <c r="B83" s="46" t="s">
        <v>318</v>
      </c>
      <c r="C83" s="26">
        <v>600</v>
      </c>
      <c r="D83" s="31">
        <v>0</v>
      </c>
      <c r="E83" s="31">
        <v>0</v>
      </c>
      <c r="F83" s="54"/>
      <c r="G83" s="54"/>
    </row>
    <row r="84" spans="1:7" s="8" customFormat="1" hidden="1" outlineLevel="2">
      <c r="A84" s="51" t="s">
        <v>328</v>
      </c>
      <c r="B84" s="46" t="s">
        <v>327</v>
      </c>
      <c r="C84" s="26"/>
      <c r="D84" s="31">
        <f>D85</f>
        <v>3064.5</v>
      </c>
      <c r="E84" s="31">
        <f>E85</f>
        <v>3064.5</v>
      </c>
      <c r="F84" s="54"/>
      <c r="G84" s="54"/>
    </row>
    <row r="85" spans="1:7" s="8" customFormat="1" ht="25.5" hidden="1" outlineLevel="2">
      <c r="A85" s="51" t="s">
        <v>317</v>
      </c>
      <c r="B85" s="46" t="s">
        <v>327</v>
      </c>
      <c r="C85" s="26">
        <v>600</v>
      </c>
      <c r="D85" s="31">
        <v>3064.5</v>
      </c>
      <c r="E85" s="31">
        <v>3064.5</v>
      </c>
      <c r="F85" s="54"/>
      <c r="G85" s="54"/>
    </row>
    <row r="86" spans="1:7" s="8" customFormat="1" ht="25.5" outlineLevel="3">
      <c r="A86" s="39" t="s">
        <v>185</v>
      </c>
      <c r="B86" s="40" t="s">
        <v>140</v>
      </c>
      <c r="C86" s="20"/>
      <c r="D86" s="30">
        <f>D89+D87</f>
        <v>700</v>
      </c>
      <c r="E86" s="30">
        <f>E89+E87</f>
        <v>729</v>
      </c>
      <c r="F86" s="54"/>
      <c r="G86" s="54"/>
    </row>
    <row r="87" spans="1:7" s="8" customFormat="1" ht="25.5" hidden="1" outlineLevel="3">
      <c r="A87" s="43" t="s">
        <v>185</v>
      </c>
      <c r="B87" s="48" t="s">
        <v>342</v>
      </c>
      <c r="C87" s="20"/>
      <c r="D87" s="31">
        <f>D88</f>
        <v>410</v>
      </c>
      <c r="E87" s="31">
        <f>E88</f>
        <v>410</v>
      </c>
      <c r="F87" s="54"/>
      <c r="G87" s="54"/>
    </row>
    <row r="88" spans="1:7" s="8" customFormat="1" ht="25.5" hidden="1" outlineLevel="3">
      <c r="A88" s="43" t="s">
        <v>149</v>
      </c>
      <c r="B88" s="48" t="s">
        <v>342</v>
      </c>
      <c r="C88" s="23">
        <v>200</v>
      </c>
      <c r="D88" s="31">
        <v>410</v>
      </c>
      <c r="E88" s="31">
        <v>410</v>
      </c>
      <c r="F88" s="54"/>
      <c r="G88" s="54"/>
    </row>
    <row r="89" spans="1:7" s="8" customFormat="1" ht="38.25" outlineLevel="1" collapsed="1">
      <c r="A89" s="43" t="s">
        <v>186</v>
      </c>
      <c r="B89" s="42" t="s">
        <v>141</v>
      </c>
      <c r="C89" s="23"/>
      <c r="D89" s="31">
        <f>D90</f>
        <v>290</v>
      </c>
      <c r="E89" s="31">
        <f>E90</f>
        <v>319</v>
      </c>
      <c r="F89" s="54"/>
      <c r="G89" s="54"/>
    </row>
    <row r="90" spans="1:7" ht="25.5" outlineLevel="2">
      <c r="A90" s="43" t="s">
        <v>149</v>
      </c>
      <c r="B90" s="42" t="s">
        <v>141</v>
      </c>
      <c r="C90" s="23" t="s">
        <v>8</v>
      </c>
      <c r="D90" s="31">
        <v>290</v>
      </c>
      <c r="E90" s="31">
        <v>319</v>
      </c>
    </row>
    <row r="91" spans="1:7" s="8" customFormat="1" ht="25.5" outlineLevel="3">
      <c r="A91" s="39" t="s">
        <v>187</v>
      </c>
      <c r="B91" s="40" t="s">
        <v>38</v>
      </c>
      <c r="C91" s="20"/>
      <c r="D91" s="30">
        <f>D92+D95+D97+D102+D100</f>
        <v>22343.300000000003</v>
      </c>
      <c r="E91" s="30">
        <f>E92+E95+E97+E102+E100</f>
        <v>22553.700000000004</v>
      </c>
      <c r="F91" s="54"/>
      <c r="G91" s="54"/>
    </row>
    <row r="92" spans="1:7" s="8" customFormat="1" ht="51" outlineLevel="1">
      <c r="A92" s="43" t="s">
        <v>188</v>
      </c>
      <c r="B92" s="42" t="s">
        <v>39</v>
      </c>
      <c r="C92" s="23"/>
      <c r="D92" s="31">
        <f>D93+D94</f>
        <v>3252.1</v>
      </c>
      <c r="E92" s="31">
        <f>E93+E94</f>
        <v>3477.8</v>
      </c>
      <c r="F92" s="54"/>
      <c r="G92" s="54"/>
    </row>
    <row r="93" spans="1:7" s="8" customFormat="1" ht="51" outlineLevel="2">
      <c r="A93" s="43" t="s">
        <v>159</v>
      </c>
      <c r="B93" s="42" t="s">
        <v>39</v>
      </c>
      <c r="C93" s="23" t="s">
        <v>7</v>
      </c>
      <c r="D93" s="31">
        <v>3180.1</v>
      </c>
      <c r="E93" s="31">
        <v>3405.8</v>
      </c>
      <c r="F93" s="54"/>
      <c r="G93" s="54"/>
    </row>
    <row r="94" spans="1:7" ht="25.5" hidden="1" outlineLevel="3">
      <c r="A94" s="43" t="s">
        <v>149</v>
      </c>
      <c r="B94" s="42" t="s">
        <v>39</v>
      </c>
      <c r="C94" s="23" t="s">
        <v>8</v>
      </c>
      <c r="D94" s="31">
        <v>72</v>
      </c>
      <c r="E94" s="31">
        <v>72</v>
      </c>
    </row>
    <row r="95" spans="1:7" outlineLevel="3">
      <c r="A95" s="43" t="s">
        <v>189</v>
      </c>
      <c r="B95" s="42" t="s">
        <v>40</v>
      </c>
      <c r="C95" s="23"/>
      <c r="D95" s="31">
        <f>D96</f>
        <v>1697.2</v>
      </c>
      <c r="E95" s="31">
        <f>E96</f>
        <v>1681.9</v>
      </c>
    </row>
    <row r="96" spans="1:7" ht="25.5" outlineLevel="2">
      <c r="A96" s="43" t="s">
        <v>150</v>
      </c>
      <c r="B96" s="42" t="s">
        <v>40</v>
      </c>
      <c r="C96" s="23" t="s">
        <v>3</v>
      </c>
      <c r="D96" s="31">
        <v>1697.2</v>
      </c>
      <c r="E96" s="31">
        <v>1681.9</v>
      </c>
    </row>
    <row r="97" spans="1:7" ht="25.5" hidden="1" outlineLevel="3">
      <c r="A97" s="43" t="s">
        <v>190</v>
      </c>
      <c r="B97" s="42" t="s">
        <v>41</v>
      </c>
      <c r="C97" s="23"/>
      <c r="D97" s="31">
        <f>D98+D99</f>
        <v>209.6</v>
      </c>
      <c r="E97" s="31">
        <f>E98+E99</f>
        <v>209.6</v>
      </c>
    </row>
    <row r="98" spans="1:7" s="8" customFormat="1" ht="25.5" hidden="1" outlineLevel="3">
      <c r="A98" s="43" t="s">
        <v>149</v>
      </c>
      <c r="B98" s="42" t="s">
        <v>41</v>
      </c>
      <c r="C98" s="23" t="s">
        <v>8</v>
      </c>
      <c r="D98" s="31">
        <v>166</v>
      </c>
      <c r="E98" s="31">
        <v>166</v>
      </c>
      <c r="F98" s="54"/>
      <c r="G98" s="54"/>
    </row>
    <row r="99" spans="1:7" s="8" customFormat="1" ht="25.5" hidden="1" outlineLevel="3">
      <c r="A99" s="43" t="s">
        <v>150</v>
      </c>
      <c r="B99" s="42" t="s">
        <v>41</v>
      </c>
      <c r="C99" s="23">
        <v>600</v>
      </c>
      <c r="D99" s="31">
        <v>43.6</v>
      </c>
      <c r="E99" s="31">
        <v>43.6</v>
      </c>
      <c r="F99" s="54"/>
      <c r="G99" s="54"/>
    </row>
    <row r="100" spans="1:7" s="8" customFormat="1" ht="51" hidden="1" outlineLevel="3">
      <c r="A100" s="51" t="s">
        <v>344</v>
      </c>
      <c r="B100" s="25" t="s">
        <v>345</v>
      </c>
      <c r="C100" s="26"/>
      <c r="D100" s="31">
        <f>D101</f>
        <v>300</v>
      </c>
      <c r="E100" s="31">
        <f>E101</f>
        <v>300</v>
      </c>
      <c r="F100" s="54"/>
      <c r="G100" s="54"/>
    </row>
    <row r="101" spans="1:7" s="8" customFormat="1" ht="25.5" hidden="1" outlineLevel="3">
      <c r="A101" s="51" t="s">
        <v>317</v>
      </c>
      <c r="B101" s="25" t="s">
        <v>345</v>
      </c>
      <c r="C101" s="26">
        <v>600</v>
      </c>
      <c r="D101" s="31">
        <v>300</v>
      </c>
      <c r="E101" s="31">
        <v>300</v>
      </c>
      <c r="F101" s="54"/>
      <c r="G101" s="54"/>
    </row>
    <row r="102" spans="1:7" s="8" customFormat="1" hidden="1" outlineLevel="3">
      <c r="A102" s="51" t="s">
        <v>328</v>
      </c>
      <c r="B102" s="46" t="s">
        <v>329</v>
      </c>
      <c r="C102" s="23"/>
      <c r="D102" s="31">
        <f>D104+D103</f>
        <v>16884.400000000001</v>
      </c>
      <c r="E102" s="31">
        <f>E104+E103</f>
        <v>16884.400000000001</v>
      </c>
      <c r="F102" s="54"/>
      <c r="G102" s="54"/>
    </row>
    <row r="103" spans="1:7" s="8" customFormat="1" ht="25.5" hidden="1" outlineLevel="3">
      <c r="A103" s="51" t="s">
        <v>343</v>
      </c>
      <c r="B103" s="46" t="s">
        <v>329</v>
      </c>
      <c r="C103" s="23">
        <v>400</v>
      </c>
      <c r="D103" s="31">
        <v>8803.6</v>
      </c>
      <c r="E103" s="31">
        <v>8803.6</v>
      </c>
      <c r="F103" s="54"/>
      <c r="G103" s="54"/>
    </row>
    <row r="104" spans="1:7" s="8" customFormat="1" ht="25.5" hidden="1" outlineLevel="3">
      <c r="A104" s="51" t="s">
        <v>317</v>
      </c>
      <c r="B104" s="46" t="s">
        <v>329</v>
      </c>
      <c r="C104" s="23">
        <v>600</v>
      </c>
      <c r="D104" s="31">
        <v>8080.8</v>
      </c>
      <c r="E104" s="31">
        <v>8080.8</v>
      </c>
      <c r="F104" s="54"/>
      <c r="G104" s="54"/>
    </row>
    <row r="105" spans="1:7" s="8" customFormat="1" ht="25.5" outlineLevel="2" collapsed="1">
      <c r="A105" s="39" t="s">
        <v>191</v>
      </c>
      <c r="B105" s="40" t="s">
        <v>42</v>
      </c>
      <c r="C105" s="20"/>
      <c r="D105" s="30">
        <f>D106+D113+D120</f>
        <v>16634.3</v>
      </c>
      <c r="E105" s="30">
        <f>E106+E113+E120</f>
        <v>16014.000000000002</v>
      </c>
      <c r="F105" s="54"/>
      <c r="G105" s="54"/>
    </row>
    <row r="106" spans="1:7" s="8" customFormat="1" hidden="1" outlineLevel="3">
      <c r="A106" s="39" t="s">
        <v>192</v>
      </c>
      <c r="B106" s="40" t="s">
        <v>43</v>
      </c>
      <c r="C106" s="20"/>
      <c r="D106" s="30">
        <f>D107+D109+D111</f>
        <v>12388.2</v>
      </c>
      <c r="E106" s="30">
        <f>E107+E109+E111</f>
        <v>12388.2</v>
      </c>
      <c r="F106" s="54"/>
      <c r="G106" s="54"/>
    </row>
    <row r="107" spans="1:7" ht="25.5" hidden="1" outlineLevel="2">
      <c r="A107" s="43" t="s">
        <v>193</v>
      </c>
      <c r="B107" s="42" t="s">
        <v>44</v>
      </c>
      <c r="C107" s="23"/>
      <c r="D107" s="31">
        <f>D108</f>
        <v>5</v>
      </c>
      <c r="E107" s="31">
        <f>E108</f>
        <v>5</v>
      </c>
    </row>
    <row r="108" spans="1:7" s="8" customFormat="1" ht="25.5" hidden="1" outlineLevel="3">
      <c r="A108" s="43" t="s">
        <v>149</v>
      </c>
      <c r="B108" s="42" t="s">
        <v>44</v>
      </c>
      <c r="C108" s="23" t="s">
        <v>8</v>
      </c>
      <c r="D108" s="31">
        <v>5</v>
      </c>
      <c r="E108" s="31">
        <v>5</v>
      </c>
      <c r="F108" s="54"/>
      <c r="G108" s="54"/>
    </row>
    <row r="109" spans="1:7" s="8" customFormat="1" ht="63.75" hidden="1">
      <c r="A109" s="43" t="s">
        <v>194</v>
      </c>
      <c r="B109" s="42" t="s">
        <v>195</v>
      </c>
      <c r="C109" s="23"/>
      <c r="D109" s="31">
        <f>D110</f>
        <v>697.6</v>
      </c>
      <c r="E109" s="31">
        <f>E110</f>
        <v>697.6</v>
      </c>
      <c r="F109" s="54"/>
      <c r="G109" s="54"/>
    </row>
    <row r="110" spans="1:7" s="8" customFormat="1" hidden="1" outlineLevel="1">
      <c r="A110" s="43" t="s">
        <v>167</v>
      </c>
      <c r="B110" s="42" t="s">
        <v>195</v>
      </c>
      <c r="C110" s="23" t="s">
        <v>21</v>
      </c>
      <c r="D110" s="31">
        <v>697.6</v>
      </c>
      <c r="E110" s="31">
        <v>697.6</v>
      </c>
      <c r="F110" s="54"/>
      <c r="G110" s="54"/>
    </row>
    <row r="111" spans="1:7" s="8" customFormat="1" ht="25.5" hidden="1" outlineLevel="2">
      <c r="A111" s="43" t="s">
        <v>196</v>
      </c>
      <c r="B111" s="42" t="s">
        <v>197</v>
      </c>
      <c r="C111" s="23"/>
      <c r="D111" s="31">
        <f>D112</f>
        <v>11685.6</v>
      </c>
      <c r="E111" s="31">
        <f>E112</f>
        <v>11685.6</v>
      </c>
      <c r="F111" s="54"/>
      <c r="G111" s="54"/>
    </row>
    <row r="112" spans="1:7" ht="25.5" hidden="1" outlineLevel="3">
      <c r="A112" s="43" t="s">
        <v>150</v>
      </c>
      <c r="B112" s="42" t="s">
        <v>197</v>
      </c>
      <c r="C112" s="23" t="s">
        <v>3</v>
      </c>
      <c r="D112" s="31">
        <v>11685.6</v>
      </c>
      <c r="E112" s="31">
        <v>11685.6</v>
      </c>
    </row>
    <row r="113" spans="1:7" ht="25.5" outlineLevel="2" collapsed="1">
      <c r="A113" s="39" t="s">
        <v>198</v>
      </c>
      <c r="B113" s="40" t="s">
        <v>45</v>
      </c>
      <c r="C113" s="20"/>
      <c r="D113" s="30">
        <f>D114+D116+D118</f>
        <v>3506</v>
      </c>
      <c r="E113" s="30">
        <f>E114+E116+E118</f>
        <v>2885.7</v>
      </c>
    </row>
    <row r="114" spans="1:7" ht="35.25" customHeight="1" outlineLevel="3">
      <c r="A114" s="43" t="s">
        <v>199</v>
      </c>
      <c r="B114" s="42" t="s">
        <v>142</v>
      </c>
      <c r="C114" s="23"/>
      <c r="D114" s="31">
        <f>D115</f>
        <v>400</v>
      </c>
      <c r="E114" s="31">
        <f>E115</f>
        <v>0</v>
      </c>
    </row>
    <row r="115" spans="1:7" outlineLevel="2">
      <c r="A115" s="43" t="s">
        <v>161</v>
      </c>
      <c r="B115" s="42" t="s">
        <v>142</v>
      </c>
      <c r="C115" s="23" t="s">
        <v>9</v>
      </c>
      <c r="D115" s="31">
        <v>400</v>
      </c>
      <c r="E115" s="31">
        <v>0</v>
      </c>
    </row>
    <row r="116" spans="1:7" s="8" customFormat="1" outlineLevel="3">
      <c r="A116" s="43" t="s">
        <v>200</v>
      </c>
      <c r="B116" s="42" t="s">
        <v>46</v>
      </c>
      <c r="C116" s="23"/>
      <c r="D116" s="31">
        <f>D117</f>
        <v>900</v>
      </c>
      <c r="E116" s="31">
        <f>E117</f>
        <v>835</v>
      </c>
      <c r="F116" s="54"/>
      <c r="G116" s="54"/>
    </row>
    <row r="117" spans="1:7" s="8" customFormat="1" outlineLevel="2">
      <c r="A117" s="43" t="s">
        <v>167</v>
      </c>
      <c r="B117" s="42" t="s">
        <v>46</v>
      </c>
      <c r="C117" s="23" t="s">
        <v>21</v>
      </c>
      <c r="D117" s="31">
        <v>900</v>
      </c>
      <c r="E117" s="31">
        <v>835</v>
      </c>
      <c r="F117" s="54"/>
      <c r="G117" s="54"/>
    </row>
    <row r="118" spans="1:7" outlineLevel="3">
      <c r="A118" s="43" t="s">
        <v>201</v>
      </c>
      <c r="B118" s="42" t="s">
        <v>47</v>
      </c>
      <c r="C118" s="23"/>
      <c r="D118" s="31">
        <f>D119</f>
        <v>2206</v>
      </c>
      <c r="E118" s="31">
        <f>E119</f>
        <v>2050.6999999999998</v>
      </c>
    </row>
    <row r="119" spans="1:7" outlineLevel="2">
      <c r="A119" s="43" t="s">
        <v>167</v>
      </c>
      <c r="B119" s="42" t="s">
        <v>47</v>
      </c>
      <c r="C119" s="23" t="s">
        <v>21</v>
      </c>
      <c r="D119" s="31">
        <v>2206</v>
      </c>
      <c r="E119" s="31">
        <v>2050.6999999999998</v>
      </c>
    </row>
    <row r="120" spans="1:7" s="8" customFormat="1" ht="25.5" hidden="1" outlineLevel="2">
      <c r="A120" s="39" t="s">
        <v>332</v>
      </c>
      <c r="B120" s="47" t="s">
        <v>330</v>
      </c>
      <c r="C120" s="20"/>
      <c r="D120" s="30">
        <f>D121</f>
        <v>740.1</v>
      </c>
      <c r="E120" s="30">
        <f>E121</f>
        <v>740.1</v>
      </c>
      <c r="F120" s="54"/>
      <c r="G120" s="54"/>
    </row>
    <row r="121" spans="1:7" ht="25.5" hidden="1" outlineLevel="2">
      <c r="A121" s="43" t="s">
        <v>333</v>
      </c>
      <c r="B121" s="48" t="s">
        <v>331</v>
      </c>
      <c r="C121" s="23"/>
      <c r="D121" s="31">
        <f>D122</f>
        <v>740.1</v>
      </c>
      <c r="E121" s="31">
        <f>E122</f>
        <v>740.1</v>
      </c>
    </row>
    <row r="122" spans="1:7" hidden="1" outlineLevel="2">
      <c r="A122" s="43" t="s">
        <v>167</v>
      </c>
      <c r="B122" s="48" t="s">
        <v>331</v>
      </c>
      <c r="C122" s="23">
        <v>300</v>
      </c>
      <c r="D122" s="31">
        <v>740.1</v>
      </c>
      <c r="E122" s="31">
        <v>740.1</v>
      </c>
    </row>
    <row r="123" spans="1:7" s="8" customFormat="1" ht="25.5" outlineLevel="3">
      <c r="A123" s="39" t="s">
        <v>202</v>
      </c>
      <c r="B123" s="40" t="s">
        <v>131</v>
      </c>
      <c r="C123" s="20"/>
      <c r="D123" s="30">
        <f>D124+D127</f>
        <v>10</v>
      </c>
      <c r="E123" s="30">
        <f>E124+E127</f>
        <v>0</v>
      </c>
      <c r="F123" s="54"/>
      <c r="G123" s="54"/>
    </row>
    <row r="124" spans="1:7" s="8" customFormat="1" ht="25.5" outlineLevel="3">
      <c r="A124" s="39" t="s">
        <v>203</v>
      </c>
      <c r="B124" s="40" t="s">
        <v>132</v>
      </c>
      <c r="C124" s="20"/>
      <c r="D124" s="30">
        <f>D125</f>
        <v>10</v>
      </c>
      <c r="E124" s="30">
        <f>E125</f>
        <v>0</v>
      </c>
      <c r="F124" s="54"/>
      <c r="G124" s="54"/>
    </row>
    <row r="125" spans="1:7" s="8" customFormat="1" ht="25.5" outlineLevel="1">
      <c r="A125" s="43" t="s">
        <v>204</v>
      </c>
      <c r="B125" s="42" t="s">
        <v>133</v>
      </c>
      <c r="C125" s="23"/>
      <c r="D125" s="31">
        <f>D126</f>
        <v>10</v>
      </c>
      <c r="E125" s="31">
        <f>E126</f>
        <v>0</v>
      </c>
      <c r="F125" s="54"/>
      <c r="G125" s="54"/>
    </row>
    <row r="126" spans="1:7" s="8" customFormat="1" ht="25.5" outlineLevel="2">
      <c r="A126" s="43" t="s">
        <v>149</v>
      </c>
      <c r="B126" s="42" t="s">
        <v>133</v>
      </c>
      <c r="C126" s="23" t="s">
        <v>8</v>
      </c>
      <c r="D126" s="31">
        <v>10</v>
      </c>
      <c r="E126" s="31">
        <v>0</v>
      </c>
      <c r="F126" s="54"/>
      <c r="G126" s="54"/>
    </row>
    <row r="127" spans="1:7" s="8" customFormat="1" ht="25.5" outlineLevel="3">
      <c r="A127" s="39" t="s">
        <v>205</v>
      </c>
      <c r="B127" s="40" t="s">
        <v>134</v>
      </c>
      <c r="C127" s="20"/>
      <c r="D127" s="30">
        <f>D128</f>
        <v>0</v>
      </c>
      <c r="E127" s="30">
        <f>E128</f>
        <v>0</v>
      </c>
      <c r="F127" s="54"/>
      <c r="G127" s="54"/>
    </row>
    <row r="128" spans="1:7" outlineLevel="2">
      <c r="A128" s="43" t="s">
        <v>206</v>
      </c>
      <c r="B128" s="42" t="s">
        <v>135</v>
      </c>
      <c r="C128" s="23"/>
      <c r="D128" s="31">
        <f>D129</f>
        <v>0</v>
      </c>
      <c r="E128" s="31">
        <f>E129</f>
        <v>0</v>
      </c>
    </row>
    <row r="129" spans="1:7" ht="25.5" outlineLevel="3">
      <c r="A129" s="43" t="s">
        <v>149</v>
      </c>
      <c r="B129" s="42" t="s">
        <v>135</v>
      </c>
      <c r="C129" s="23" t="s">
        <v>8</v>
      </c>
      <c r="D129" s="31">
        <v>0</v>
      </c>
      <c r="E129" s="31">
        <v>0</v>
      </c>
    </row>
    <row r="130" spans="1:7" s="8" customFormat="1" ht="51" outlineLevel="3">
      <c r="A130" s="39" t="s">
        <v>207</v>
      </c>
      <c r="B130" s="40" t="s">
        <v>48</v>
      </c>
      <c r="C130" s="20"/>
      <c r="D130" s="30">
        <f>D131+D138+D141</f>
        <v>6255</v>
      </c>
      <c r="E130" s="30">
        <f>E131+E138+E141</f>
        <v>6653.4</v>
      </c>
      <c r="F130" s="54"/>
      <c r="G130" s="54"/>
    </row>
    <row r="131" spans="1:7" s="8" customFormat="1" outlineLevel="3">
      <c r="A131" s="39" t="s">
        <v>208</v>
      </c>
      <c r="B131" s="40" t="s">
        <v>49</v>
      </c>
      <c r="C131" s="20"/>
      <c r="D131" s="30">
        <f>D132+D134+D136</f>
        <v>5642.5</v>
      </c>
      <c r="E131" s="30">
        <f>E132+E134+E136</f>
        <v>6120.9</v>
      </c>
      <c r="F131" s="54"/>
      <c r="G131" s="54"/>
    </row>
    <row r="132" spans="1:7" ht="25.5" outlineLevel="3">
      <c r="A132" s="43" t="s">
        <v>209</v>
      </c>
      <c r="B132" s="42" t="s">
        <v>143</v>
      </c>
      <c r="C132" s="23"/>
      <c r="D132" s="31">
        <f>D133</f>
        <v>80</v>
      </c>
      <c r="E132" s="31">
        <f>E133</f>
        <v>0</v>
      </c>
    </row>
    <row r="133" spans="1:7" ht="25.5" outlineLevel="3">
      <c r="A133" s="43" t="s">
        <v>150</v>
      </c>
      <c r="B133" s="42" t="s">
        <v>143</v>
      </c>
      <c r="C133" s="23" t="s">
        <v>3</v>
      </c>
      <c r="D133" s="31">
        <v>80</v>
      </c>
      <c r="E133" s="31">
        <v>0</v>
      </c>
    </row>
    <row r="134" spans="1:7" s="8" customFormat="1" ht="25.5" hidden="1" outlineLevel="3">
      <c r="A134" s="43" t="s">
        <v>210</v>
      </c>
      <c r="B134" s="42" t="s">
        <v>50</v>
      </c>
      <c r="C134" s="23"/>
      <c r="D134" s="31">
        <f>D135</f>
        <v>112</v>
      </c>
      <c r="E134" s="31">
        <f>E135</f>
        <v>112</v>
      </c>
      <c r="F134" s="54"/>
      <c r="G134" s="54"/>
    </row>
    <row r="135" spans="1:7" ht="25.5" hidden="1" outlineLevel="3">
      <c r="A135" s="43" t="s">
        <v>150</v>
      </c>
      <c r="B135" s="42" t="s">
        <v>50</v>
      </c>
      <c r="C135" s="23" t="s">
        <v>3</v>
      </c>
      <c r="D135" s="31">
        <v>112</v>
      </c>
      <c r="E135" s="31">
        <v>112</v>
      </c>
    </row>
    <row r="136" spans="1:7" outlineLevel="3">
      <c r="A136" s="43" t="s">
        <v>211</v>
      </c>
      <c r="B136" s="42" t="s">
        <v>51</v>
      </c>
      <c r="C136" s="23"/>
      <c r="D136" s="31">
        <f>D137</f>
        <v>5450.5</v>
      </c>
      <c r="E136" s="31">
        <f>E137</f>
        <v>6008.9</v>
      </c>
    </row>
    <row r="137" spans="1:7" s="8" customFormat="1" ht="25.5" outlineLevel="2">
      <c r="A137" s="43" t="s">
        <v>150</v>
      </c>
      <c r="B137" s="42" t="s">
        <v>51</v>
      </c>
      <c r="C137" s="23" t="s">
        <v>3</v>
      </c>
      <c r="D137" s="31">
        <v>5450.5</v>
      </c>
      <c r="E137" s="31">
        <v>6008.9</v>
      </c>
      <c r="F137" s="54"/>
      <c r="G137" s="54"/>
    </row>
    <row r="138" spans="1:7" s="8" customFormat="1" hidden="1" outlineLevel="3">
      <c r="A138" s="39" t="s">
        <v>212</v>
      </c>
      <c r="B138" s="40" t="s">
        <v>52</v>
      </c>
      <c r="C138" s="20"/>
      <c r="D138" s="30">
        <f>D139</f>
        <v>10</v>
      </c>
      <c r="E138" s="30">
        <f>E139</f>
        <v>10</v>
      </c>
      <c r="F138" s="54"/>
      <c r="G138" s="54"/>
    </row>
    <row r="139" spans="1:7" s="8" customFormat="1" ht="76.5" hidden="1" outlineLevel="1">
      <c r="A139" s="43" t="s">
        <v>213</v>
      </c>
      <c r="B139" s="42" t="s">
        <v>53</v>
      </c>
      <c r="C139" s="23"/>
      <c r="D139" s="31">
        <f>D140</f>
        <v>10</v>
      </c>
      <c r="E139" s="31">
        <f>E140</f>
        <v>10</v>
      </c>
      <c r="F139" s="54"/>
      <c r="G139" s="54"/>
    </row>
    <row r="140" spans="1:7" s="8" customFormat="1" ht="25.5" hidden="1" outlineLevel="2">
      <c r="A140" s="43" t="s">
        <v>150</v>
      </c>
      <c r="B140" s="42" t="s">
        <v>53</v>
      </c>
      <c r="C140" s="23" t="s">
        <v>3</v>
      </c>
      <c r="D140" s="31">
        <v>10</v>
      </c>
      <c r="E140" s="31">
        <v>10</v>
      </c>
      <c r="F140" s="54"/>
      <c r="G140" s="54"/>
    </row>
    <row r="141" spans="1:7" s="8" customFormat="1" ht="33.75" customHeight="1" outlineLevel="3">
      <c r="A141" s="39" t="s">
        <v>214</v>
      </c>
      <c r="B141" s="40" t="s">
        <v>54</v>
      </c>
      <c r="C141" s="20"/>
      <c r="D141" s="30">
        <f>D142</f>
        <v>602.5</v>
      </c>
      <c r="E141" s="30">
        <f>E142</f>
        <v>522.5</v>
      </c>
      <c r="F141" s="54"/>
      <c r="G141" s="54"/>
    </row>
    <row r="142" spans="1:7" s="8" customFormat="1" ht="25.5">
      <c r="A142" s="43" t="s">
        <v>215</v>
      </c>
      <c r="B142" s="42" t="s">
        <v>55</v>
      </c>
      <c r="C142" s="23"/>
      <c r="D142" s="31">
        <f>D143</f>
        <v>602.5</v>
      </c>
      <c r="E142" s="31">
        <f>E143</f>
        <v>522.5</v>
      </c>
      <c r="F142" s="54"/>
      <c r="G142" s="54"/>
    </row>
    <row r="143" spans="1:7" s="8" customFormat="1" ht="25.5" outlineLevel="1">
      <c r="A143" s="43" t="s">
        <v>150</v>
      </c>
      <c r="B143" s="42" t="s">
        <v>55</v>
      </c>
      <c r="C143" s="23" t="s">
        <v>3</v>
      </c>
      <c r="D143" s="31">
        <v>602.5</v>
      </c>
      <c r="E143" s="31">
        <v>522.5</v>
      </c>
      <c r="F143" s="54"/>
      <c r="G143" s="54"/>
    </row>
    <row r="144" spans="1:7" s="8" customFormat="1" ht="25.5" outlineLevel="2">
      <c r="A144" s="39" t="s">
        <v>216</v>
      </c>
      <c r="B144" s="40" t="s">
        <v>56</v>
      </c>
      <c r="C144" s="20"/>
      <c r="D144" s="30">
        <f>D145+D161+D171+D193+D204</f>
        <v>375082.39999999997</v>
      </c>
      <c r="E144" s="30">
        <f>E145+E161+E171+E193+E204</f>
        <v>375443.69999999995</v>
      </c>
      <c r="F144" s="54"/>
      <c r="G144" s="54"/>
    </row>
    <row r="145" spans="1:7" s="8" customFormat="1" ht="18.75" customHeight="1" outlineLevel="3">
      <c r="A145" s="39" t="s">
        <v>217</v>
      </c>
      <c r="B145" s="40" t="s">
        <v>57</v>
      </c>
      <c r="C145" s="20"/>
      <c r="D145" s="35">
        <f>D149+D152+D154+D157+D159+D146</f>
        <v>26285.8</v>
      </c>
      <c r="E145" s="35">
        <f>E149+E152+E154+E157+E159+E146</f>
        <v>25682.799999999999</v>
      </c>
      <c r="F145" s="54"/>
      <c r="G145" s="54"/>
    </row>
    <row r="146" spans="1:7" s="8" customFormat="1" ht="63.75" outlineLevel="3">
      <c r="A146" s="51" t="s">
        <v>346</v>
      </c>
      <c r="B146" s="25" t="s">
        <v>348</v>
      </c>
      <c r="C146" s="26"/>
      <c r="D146" s="16">
        <f>D148+D147</f>
        <v>18400</v>
      </c>
      <c r="E146" s="16">
        <f>E148+E147</f>
        <v>18000</v>
      </c>
      <c r="F146" s="54"/>
      <c r="G146" s="54"/>
    </row>
    <row r="147" spans="1:7" s="8" customFormat="1" ht="25.5" outlineLevel="3">
      <c r="A147" s="43" t="s">
        <v>149</v>
      </c>
      <c r="B147" s="25" t="s">
        <v>348</v>
      </c>
      <c r="C147" s="26">
        <v>200</v>
      </c>
      <c r="D147" s="16">
        <v>400</v>
      </c>
      <c r="E147" s="16">
        <v>0</v>
      </c>
      <c r="F147" s="54"/>
      <c r="G147" s="54"/>
    </row>
    <row r="148" spans="1:7" s="8" customFormat="1" ht="25.5" hidden="1" outlineLevel="3">
      <c r="A148" s="22" t="s">
        <v>347</v>
      </c>
      <c r="B148" s="25" t="s">
        <v>348</v>
      </c>
      <c r="C148" s="26">
        <v>400</v>
      </c>
      <c r="D148" s="16">
        <v>18000</v>
      </c>
      <c r="E148" s="16">
        <v>18000</v>
      </c>
      <c r="F148" s="54"/>
      <c r="G148" s="54"/>
    </row>
    <row r="149" spans="1:7" s="8" customFormat="1" ht="30" customHeight="1" outlineLevel="1" collapsed="1">
      <c r="A149" s="43" t="s">
        <v>218</v>
      </c>
      <c r="B149" s="42" t="s">
        <v>58</v>
      </c>
      <c r="C149" s="23"/>
      <c r="D149" s="16">
        <f>D150+D151</f>
        <v>3230</v>
      </c>
      <c r="E149" s="16">
        <f>E150+E151</f>
        <v>3130</v>
      </c>
      <c r="F149" s="54"/>
      <c r="G149" s="54"/>
    </row>
    <row r="150" spans="1:7" s="8" customFormat="1" ht="25.5" outlineLevel="2">
      <c r="A150" s="43" t="s">
        <v>149</v>
      </c>
      <c r="B150" s="42" t="s">
        <v>58</v>
      </c>
      <c r="C150" s="23" t="s">
        <v>8</v>
      </c>
      <c r="D150" s="16">
        <v>2730</v>
      </c>
      <c r="E150" s="16">
        <v>2396</v>
      </c>
      <c r="F150" s="54"/>
      <c r="G150" s="54"/>
    </row>
    <row r="151" spans="1:7" s="8" customFormat="1" outlineLevel="3">
      <c r="A151" s="43" t="s">
        <v>161</v>
      </c>
      <c r="B151" s="42" t="s">
        <v>58</v>
      </c>
      <c r="C151" s="23" t="s">
        <v>9</v>
      </c>
      <c r="D151" s="16">
        <v>500</v>
      </c>
      <c r="E151" s="16">
        <v>734</v>
      </c>
      <c r="F151" s="54"/>
      <c r="G151" s="54"/>
    </row>
    <row r="152" spans="1:7" s="8" customFormat="1" ht="21.75" hidden="1" customHeight="1">
      <c r="A152" s="43" t="s">
        <v>219</v>
      </c>
      <c r="B152" s="42" t="s">
        <v>59</v>
      </c>
      <c r="C152" s="23"/>
      <c r="D152" s="16">
        <f>D153</f>
        <v>3474.8</v>
      </c>
      <c r="E152" s="16">
        <f>E153</f>
        <v>3474.8</v>
      </c>
      <c r="F152" s="54"/>
      <c r="G152" s="54"/>
    </row>
    <row r="153" spans="1:7" s="8" customFormat="1" ht="25.5" hidden="1" outlineLevel="1">
      <c r="A153" s="43" t="s">
        <v>149</v>
      </c>
      <c r="B153" s="42" t="s">
        <v>59</v>
      </c>
      <c r="C153" s="23" t="s">
        <v>8</v>
      </c>
      <c r="D153" s="16">
        <v>3474.8</v>
      </c>
      <c r="E153" s="16">
        <v>3474.8</v>
      </c>
      <c r="F153" s="54"/>
      <c r="G153" s="54"/>
    </row>
    <row r="154" spans="1:7" s="8" customFormat="1" hidden="1" outlineLevel="2">
      <c r="A154" s="43" t="s">
        <v>220</v>
      </c>
      <c r="B154" s="42" t="s">
        <v>221</v>
      </c>
      <c r="C154" s="23"/>
      <c r="D154" s="16">
        <f>D155+D156</f>
        <v>741</v>
      </c>
      <c r="E154" s="16">
        <f>E155+E156</f>
        <v>741</v>
      </c>
      <c r="F154" s="54"/>
      <c r="G154" s="54"/>
    </row>
    <row r="155" spans="1:7" ht="51" hidden="1" outlineLevel="3">
      <c r="A155" s="43" t="s">
        <v>159</v>
      </c>
      <c r="B155" s="42" t="s">
        <v>221</v>
      </c>
      <c r="C155" s="23" t="s">
        <v>7</v>
      </c>
      <c r="D155" s="16">
        <v>699.6</v>
      </c>
      <c r="E155" s="16">
        <v>699.6</v>
      </c>
    </row>
    <row r="156" spans="1:7" s="8" customFormat="1" ht="25.5" hidden="1" outlineLevel="2">
      <c r="A156" s="43" t="s">
        <v>149</v>
      </c>
      <c r="B156" s="42" t="s">
        <v>221</v>
      </c>
      <c r="C156" s="23" t="s">
        <v>8</v>
      </c>
      <c r="D156" s="16">
        <v>41.4</v>
      </c>
      <c r="E156" s="16">
        <v>41.4</v>
      </c>
      <c r="F156" s="54"/>
      <c r="G156" s="54"/>
    </row>
    <row r="157" spans="1:7" s="8" customFormat="1" ht="38.25" hidden="1" outlineLevel="3">
      <c r="A157" s="43" t="s">
        <v>222</v>
      </c>
      <c r="B157" s="42" t="s">
        <v>60</v>
      </c>
      <c r="C157" s="23"/>
      <c r="D157" s="16">
        <f>D158</f>
        <v>40</v>
      </c>
      <c r="E157" s="16">
        <f>E158</f>
        <v>40</v>
      </c>
      <c r="F157" s="54"/>
      <c r="G157" s="54"/>
    </row>
    <row r="158" spans="1:7" s="8" customFormat="1" ht="25.5" hidden="1" outlineLevel="1">
      <c r="A158" s="43" t="s">
        <v>149</v>
      </c>
      <c r="B158" s="42" t="s">
        <v>60</v>
      </c>
      <c r="C158" s="23" t="s">
        <v>8</v>
      </c>
      <c r="D158" s="16">
        <v>40</v>
      </c>
      <c r="E158" s="16">
        <v>40</v>
      </c>
      <c r="F158" s="54"/>
      <c r="G158" s="54"/>
    </row>
    <row r="159" spans="1:7" s="8" customFormat="1" ht="38.25" outlineLevel="2">
      <c r="A159" s="43" t="s">
        <v>223</v>
      </c>
      <c r="B159" s="42" t="s">
        <v>61</v>
      </c>
      <c r="C159" s="23"/>
      <c r="D159" s="16">
        <f>D160</f>
        <v>400</v>
      </c>
      <c r="E159" s="16">
        <f>E160</f>
        <v>297</v>
      </c>
      <c r="F159" s="54"/>
      <c r="G159" s="54"/>
    </row>
    <row r="160" spans="1:7" s="8" customFormat="1" ht="25.5" outlineLevel="3">
      <c r="A160" s="43" t="s">
        <v>149</v>
      </c>
      <c r="B160" s="42" t="s">
        <v>61</v>
      </c>
      <c r="C160" s="23" t="s">
        <v>8</v>
      </c>
      <c r="D160" s="16">
        <v>400</v>
      </c>
      <c r="E160" s="16">
        <v>297</v>
      </c>
      <c r="F160" s="54"/>
      <c r="G160" s="54"/>
    </row>
    <row r="161" spans="1:7" s="8" customFormat="1" ht="25.5" outlineLevel="1">
      <c r="A161" s="39" t="s">
        <v>224</v>
      </c>
      <c r="B161" s="40" t="s">
        <v>63</v>
      </c>
      <c r="C161" s="20"/>
      <c r="D161" s="21">
        <f>D162+D164+D167+D169</f>
        <v>66175.199999999997</v>
      </c>
      <c r="E161" s="21">
        <f>E162+E164+E167+E169</f>
        <v>64659.599999999991</v>
      </c>
      <c r="F161" s="54"/>
      <c r="G161" s="54"/>
    </row>
    <row r="162" spans="1:7" s="8" customFormat="1" hidden="1" outlineLevel="2">
      <c r="A162" s="43" t="s">
        <v>225</v>
      </c>
      <c r="B162" s="42" t="s">
        <v>64</v>
      </c>
      <c r="C162" s="23"/>
      <c r="D162" s="16">
        <f>D163</f>
        <v>14075.3</v>
      </c>
      <c r="E162" s="16">
        <f>E163</f>
        <v>14075.3</v>
      </c>
      <c r="F162" s="54"/>
      <c r="G162" s="54"/>
    </row>
    <row r="163" spans="1:7" s="8" customFormat="1" ht="25.5" hidden="1" outlineLevel="3">
      <c r="A163" s="43" t="s">
        <v>149</v>
      </c>
      <c r="B163" s="42" t="s">
        <v>64</v>
      </c>
      <c r="C163" s="23" t="s">
        <v>8</v>
      </c>
      <c r="D163" s="16">
        <v>14075.3</v>
      </c>
      <c r="E163" s="16">
        <v>14075.3</v>
      </c>
      <c r="F163" s="54"/>
      <c r="G163" s="54"/>
    </row>
    <row r="164" spans="1:7" s="8" customFormat="1" ht="25.5" collapsed="1">
      <c r="A164" s="43" t="s">
        <v>226</v>
      </c>
      <c r="B164" s="42" t="s">
        <v>65</v>
      </c>
      <c r="C164" s="23"/>
      <c r="D164" s="16">
        <f>D165+D166</f>
        <v>3651.6</v>
      </c>
      <c r="E164" s="16">
        <f>E165+E166</f>
        <v>6681.5999999999995</v>
      </c>
      <c r="F164" s="54"/>
      <c r="G164" s="54"/>
    </row>
    <row r="165" spans="1:7" s="8" customFormat="1" ht="25.5" outlineLevel="1">
      <c r="A165" s="43" t="s">
        <v>149</v>
      </c>
      <c r="B165" s="42" t="s">
        <v>65</v>
      </c>
      <c r="C165" s="23" t="s">
        <v>8</v>
      </c>
      <c r="D165" s="16">
        <v>1086.4000000000001</v>
      </c>
      <c r="E165" s="16">
        <v>4116.3999999999996</v>
      </c>
      <c r="F165" s="54"/>
      <c r="G165" s="54"/>
    </row>
    <row r="166" spans="1:7" s="8" customFormat="1" ht="25.5" hidden="1" outlineLevel="1">
      <c r="A166" s="43" t="s">
        <v>229</v>
      </c>
      <c r="B166" s="42" t="s">
        <v>65</v>
      </c>
      <c r="C166" s="23">
        <v>400</v>
      </c>
      <c r="D166" s="16">
        <v>2565.1999999999998</v>
      </c>
      <c r="E166" s="16">
        <v>2565.1999999999998</v>
      </c>
      <c r="F166" s="54"/>
      <c r="G166" s="54"/>
    </row>
    <row r="167" spans="1:7" s="8" customFormat="1" ht="25.5" hidden="1" outlineLevel="2">
      <c r="A167" s="43" t="s">
        <v>227</v>
      </c>
      <c r="B167" s="42" t="s">
        <v>228</v>
      </c>
      <c r="C167" s="23"/>
      <c r="D167" s="16">
        <f>D168</f>
        <v>17318</v>
      </c>
      <c r="E167" s="16">
        <f>E168</f>
        <v>17318</v>
      </c>
      <c r="F167" s="54"/>
      <c r="G167" s="54"/>
    </row>
    <row r="168" spans="1:7" ht="25.5" hidden="1" outlineLevel="3">
      <c r="A168" s="43" t="s">
        <v>229</v>
      </c>
      <c r="B168" s="42" t="s">
        <v>228</v>
      </c>
      <c r="C168" s="23" t="s">
        <v>62</v>
      </c>
      <c r="D168" s="16">
        <v>17318</v>
      </c>
      <c r="E168" s="16">
        <v>17318</v>
      </c>
    </row>
    <row r="169" spans="1:7" ht="25.5" outlineLevel="2" collapsed="1">
      <c r="A169" s="43" t="s">
        <v>230</v>
      </c>
      <c r="B169" s="42" t="s">
        <v>66</v>
      </c>
      <c r="C169" s="23"/>
      <c r="D169" s="16">
        <f>D170</f>
        <v>31130.3</v>
      </c>
      <c r="E169" s="16">
        <f>E170</f>
        <v>26584.7</v>
      </c>
    </row>
    <row r="170" spans="1:7" ht="25.5" outlineLevel="3">
      <c r="A170" s="43" t="s">
        <v>229</v>
      </c>
      <c r="B170" s="42" t="s">
        <v>66</v>
      </c>
      <c r="C170" s="23" t="s">
        <v>62</v>
      </c>
      <c r="D170" s="16">
        <v>31130.3</v>
      </c>
      <c r="E170" s="16">
        <v>26584.7</v>
      </c>
    </row>
    <row r="171" spans="1:7" ht="19.5" customHeight="1" outlineLevel="2">
      <c r="A171" s="39" t="s">
        <v>231</v>
      </c>
      <c r="B171" s="40" t="s">
        <v>67</v>
      </c>
      <c r="C171" s="20"/>
      <c r="D171" s="21">
        <f>D172+D174+D176+D178+D180+D182+D184+D186+D188+D191</f>
        <v>58518.5</v>
      </c>
      <c r="E171" s="21">
        <f>E172+E174+E176+E178+E180+E182+E184+E186+E188+E191</f>
        <v>59431.9</v>
      </c>
    </row>
    <row r="172" spans="1:7" ht="38.25" outlineLevel="3">
      <c r="A172" s="43" t="s">
        <v>232</v>
      </c>
      <c r="B172" s="42" t="s">
        <v>68</v>
      </c>
      <c r="C172" s="23"/>
      <c r="D172" s="16">
        <f>D173</f>
        <v>6349.6</v>
      </c>
      <c r="E172" s="16">
        <f>E173</f>
        <v>7300.9</v>
      </c>
    </row>
    <row r="173" spans="1:7" s="8" customFormat="1" ht="25.5" outlineLevel="3">
      <c r="A173" s="43" t="s">
        <v>149</v>
      </c>
      <c r="B173" s="42" t="s">
        <v>68</v>
      </c>
      <c r="C173" s="23" t="s">
        <v>8</v>
      </c>
      <c r="D173" s="16">
        <v>6349.6</v>
      </c>
      <c r="E173" s="16">
        <v>7300.9</v>
      </c>
      <c r="F173" s="54"/>
      <c r="G173" s="54"/>
    </row>
    <row r="174" spans="1:7" ht="38.25" hidden="1" outlineLevel="2">
      <c r="A174" s="43" t="s">
        <v>233</v>
      </c>
      <c r="B174" s="42" t="s">
        <v>69</v>
      </c>
      <c r="C174" s="23"/>
      <c r="D174" s="16">
        <f>D175</f>
        <v>2500</v>
      </c>
      <c r="E174" s="16">
        <f>E175</f>
        <v>2500</v>
      </c>
    </row>
    <row r="175" spans="1:7" ht="25.5" hidden="1" outlineLevel="3">
      <c r="A175" s="43" t="s">
        <v>149</v>
      </c>
      <c r="B175" s="42" t="s">
        <v>69</v>
      </c>
      <c r="C175" s="23" t="s">
        <v>8</v>
      </c>
      <c r="D175" s="16">
        <v>2500</v>
      </c>
      <c r="E175" s="16">
        <v>2500</v>
      </c>
    </row>
    <row r="176" spans="1:7" ht="25.5" hidden="1" outlineLevel="2">
      <c r="A176" s="43" t="s">
        <v>234</v>
      </c>
      <c r="B176" s="42" t="s">
        <v>70</v>
      </c>
      <c r="C176" s="23"/>
      <c r="D176" s="16">
        <f>D177</f>
        <v>2477.1</v>
      </c>
      <c r="E176" s="16">
        <f>E177</f>
        <v>2477.1</v>
      </c>
    </row>
    <row r="177" spans="1:7" ht="25.5" hidden="1" outlineLevel="3">
      <c r="A177" s="43" t="s">
        <v>149</v>
      </c>
      <c r="B177" s="42" t="s">
        <v>70</v>
      </c>
      <c r="C177" s="23" t="s">
        <v>8</v>
      </c>
      <c r="D177" s="16">
        <v>2477.1</v>
      </c>
      <c r="E177" s="16">
        <v>2477.1</v>
      </c>
    </row>
    <row r="178" spans="1:7" hidden="1" outlineLevel="2" collapsed="1">
      <c r="A178" s="43" t="s">
        <v>235</v>
      </c>
      <c r="B178" s="42" t="s">
        <v>71</v>
      </c>
      <c r="C178" s="23"/>
      <c r="D178" s="16">
        <f>D179</f>
        <v>28158</v>
      </c>
      <c r="E178" s="16">
        <f>E179</f>
        <v>28158</v>
      </c>
    </row>
    <row r="179" spans="1:7" s="8" customFormat="1" ht="25.5" hidden="1" outlineLevel="3">
      <c r="A179" s="43" t="s">
        <v>149</v>
      </c>
      <c r="B179" s="42" t="s">
        <v>71</v>
      </c>
      <c r="C179" s="23" t="s">
        <v>8</v>
      </c>
      <c r="D179" s="16">
        <v>28158</v>
      </c>
      <c r="E179" s="16">
        <v>28158</v>
      </c>
      <c r="F179" s="54"/>
      <c r="G179" s="54"/>
    </row>
    <row r="180" spans="1:7" s="8" customFormat="1" hidden="1" outlineLevel="1">
      <c r="A180" s="43" t="s">
        <v>236</v>
      </c>
      <c r="B180" s="42" t="s">
        <v>72</v>
      </c>
      <c r="C180" s="23"/>
      <c r="D180" s="16">
        <f>D181</f>
        <v>2039.4</v>
      </c>
      <c r="E180" s="16">
        <f>E181</f>
        <v>2039.4</v>
      </c>
      <c r="F180" s="54"/>
      <c r="G180" s="54"/>
    </row>
    <row r="181" spans="1:7" s="8" customFormat="1" ht="25.5" hidden="1" outlineLevel="2">
      <c r="A181" s="43" t="s">
        <v>149</v>
      </c>
      <c r="B181" s="42" t="s">
        <v>72</v>
      </c>
      <c r="C181" s="23" t="s">
        <v>8</v>
      </c>
      <c r="D181" s="16">
        <v>2039.4</v>
      </c>
      <c r="E181" s="16">
        <v>2039.4</v>
      </c>
      <c r="F181" s="54"/>
      <c r="G181" s="54"/>
    </row>
    <row r="182" spans="1:7" ht="25.5" hidden="1" outlineLevel="3">
      <c r="A182" s="43" t="s">
        <v>237</v>
      </c>
      <c r="B182" s="42" t="s">
        <v>73</v>
      </c>
      <c r="C182" s="23"/>
      <c r="D182" s="16">
        <f>D183</f>
        <v>12381.4</v>
      </c>
      <c r="E182" s="16">
        <f>E183</f>
        <v>12381.4</v>
      </c>
    </row>
    <row r="183" spans="1:7" ht="25.5" hidden="1" outlineLevel="2">
      <c r="A183" s="43" t="s">
        <v>149</v>
      </c>
      <c r="B183" s="42" t="s">
        <v>73</v>
      </c>
      <c r="C183" s="23" t="s">
        <v>8</v>
      </c>
      <c r="D183" s="16">
        <v>12381.4</v>
      </c>
      <c r="E183" s="16">
        <v>12381.4</v>
      </c>
    </row>
    <row r="184" spans="1:7" s="8" customFormat="1" ht="25.5" hidden="1" outlineLevel="3">
      <c r="A184" s="43" t="s">
        <v>238</v>
      </c>
      <c r="B184" s="42" t="s">
        <v>74</v>
      </c>
      <c r="C184" s="23"/>
      <c r="D184" s="16">
        <f>D185</f>
        <v>1620</v>
      </c>
      <c r="E184" s="16">
        <f>E185</f>
        <v>1620</v>
      </c>
      <c r="F184" s="54"/>
      <c r="G184" s="54"/>
    </row>
    <row r="185" spans="1:7" ht="25.5" hidden="1" outlineLevel="2">
      <c r="A185" s="43" t="s">
        <v>149</v>
      </c>
      <c r="B185" s="42" t="s">
        <v>74</v>
      </c>
      <c r="C185" s="23" t="s">
        <v>8</v>
      </c>
      <c r="D185" s="16">
        <v>1620</v>
      </c>
      <c r="E185" s="16">
        <v>1620</v>
      </c>
    </row>
    <row r="186" spans="1:7" ht="38.25" outlineLevel="3">
      <c r="A186" s="43" t="s">
        <v>239</v>
      </c>
      <c r="B186" s="42" t="s">
        <v>75</v>
      </c>
      <c r="C186" s="23"/>
      <c r="D186" s="16">
        <f>D187</f>
        <v>679.9</v>
      </c>
      <c r="E186" s="16">
        <f>E187</f>
        <v>642</v>
      </c>
    </row>
    <row r="187" spans="1:7" ht="25.5" outlineLevel="2">
      <c r="A187" s="43" t="s">
        <v>149</v>
      </c>
      <c r="B187" s="42" t="s">
        <v>75</v>
      </c>
      <c r="C187" s="23" t="s">
        <v>8</v>
      </c>
      <c r="D187" s="16">
        <v>679.9</v>
      </c>
      <c r="E187" s="16">
        <v>642</v>
      </c>
    </row>
    <row r="188" spans="1:7" s="8" customFormat="1" ht="52.5" hidden="1" customHeight="1" outlineLevel="3">
      <c r="A188" s="43" t="s">
        <v>300</v>
      </c>
      <c r="B188" s="42" t="s">
        <v>240</v>
      </c>
      <c r="C188" s="23"/>
      <c r="D188" s="16">
        <f>D189+D190</f>
        <v>2213.1</v>
      </c>
      <c r="E188" s="16">
        <f>E189+E190</f>
        <v>2213.1</v>
      </c>
      <c r="F188" s="54"/>
      <c r="G188" s="54"/>
    </row>
    <row r="189" spans="1:7" ht="25.5" hidden="1" outlineLevel="2">
      <c r="A189" s="43" t="s">
        <v>149</v>
      </c>
      <c r="B189" s="42" t="s">
        <v>240</v>
      </c>
      <c r="C189" s="23" t="s">
        <v>8</v>
      </c>
      <c r="D189" s="16">
        <v>2213.1</v>
      </c>
      <c r="E189" s="16">
        <v>2213.1</v>
      </c>
    </row>
    <row r="190" spans="1:7" ht="25.5" hidden="1" outlineLevel="2">
      <c r="A190" s="43" t="s">
        <v>229</v>
      </c>
      <c r="B190" s="42" t="s">
        <v>240</v>
      </c>
      <c r="C190" s="23">
        <v>400</v>
      </c>
      <c r="D190" s="16">
        <v>0</v>
      </c>
      <c r="E190" s="16">
        <v>0</v>
      </c>
    </row>
    <row r="191" spans="1:7" s="8" customFormat="1" hidden="1" outlineLevel="3">
      <c r="A191" s="43" t="s">
        <v>241</v>
      </c>
      <c r="B191" s="42" t="s">
        <v>76</v>
      </c>
      <c r="C191" s="23"/>
      <c r="D191" s="16">
        <f>D192</f>
        <v>100</v>
      </c>
      <c r="E191" s="16">
        <f>E192</f>
        <v>100</v>
      </c>
      <c r="F191" s="54"/>
      <c r="G191" s="54"/>
    </row>
    <row r="192" spans="1:7" s="8" customFormat="1" ht="25.5" hidden="1" outlineLevel="1">
      <c r="A192" s="43" t="s">
        <v>149</v>
      </c>
      <c r="B192" s="42" t="s">
        <v>76</v>
      </c>
      <c r="C192" s="23" t="s">
        <v>8</v>
      </c>
      <c r="D192" s="16">
        <v>100</v>
      </c>
      <c r="E192" s="16">
        <v>100</v>
      </c>
      <c r="F192" s="54"/>
      <c r="G192" s="54"/>
    </row>
    <row r="193" spans="1:7" s="8" customFormat="1" ht="38.25" outlineLevel="2">
      <c r="A193" s="39" t="s">
        <v>242</v>
      </c>
      <c r="B193" s="40" t="s">
        <v>77</v>
      </c>
      <c r="C193" s="20"/>
      <c r="D193" s="21">
        <f>D196+D198+D200+D194+D202</f>
        <v>216898.8</v>
      </c>
      <c r="E193" s="21">
        <f>E196+E198+E200+E194+E202</f>
        <v>218625.3</v>
      </c>
      <c r="F193" s="54"/>
      <c r="G193" s="54"/>
    </row>
    <row r="194" spans="1:7" ht="38.25" hidden="1" outlineLevel="2">
      <c r="A194" s="43" t="s">
        <v>308</v>
      </c>
      <c r="B194" s="48" t="s">
        <v>307</v>
      </c>
      <c r="C194" s="23"/>
      <c r="D194" s="16">
        <f>D195</f>
        <v>78872.800000000003</v>
      </c>
      <c r="E194" s="16">
        <f>E195</f>
        <v>78872.800000000003</v>
      </c>
    </row>
    <row r="195" spans="1:7" ht="25.5" hidden="1" outlineLevel="2">
      <c r="A195" s="51" t="s">
        <v>309</v>
      </c>
      <c r="B195" s="48" t="s">
        <v>307</v>
      </c>
      <c r="C195" s="23">
        <v>400</v>
      </c>
      <c r="D195" s="16">
        <v>78872.800000000003</v>
      </c>
      <c r="E195" s="16">
        <v>78872.800000000003</v>
      </c>
    </row>
    <row r="196" spans="1:7" ht="36" hidden="1" customHeight="1" outlineLevel="3">
      <c r="A196" s="43" t="s">
        <v>243</v>
      </c>
      <c r="B196" s="42" t="s">
        <v>78</v>
      </c>
      <c r="C196" s="23"/>
      <c r="D196" s="16">
        <f>D197</f>
        <v>22473.8</v>
      </c>
      <c r="E196" s="16">
        <f>E197</f>
        <v>22473.8</v>
      </c>
    </row>
    <row r="197" spans="1:7" ht="25.5" hidden="1" outlineLevel="2">
      <c r="A197" s="43" t="s">
        <v>149</v>
      </c>
      <c r="B197" s="42" t="s">
        <v>78</v>
      </c>
      <c r="C197" s="23" t="s">
        <v>8</v>
      </c>
      <c r="D197" s="16">
        <v>22473.8</v>
      </c>
      <c r="E197" s="16">
        <v>22473.8</v>
      </c>
    </row>
    <row r="198" spans="1:7" ht="38.25" outlineLevel="3">
      <c r="A198" s="43" t="s">
        <v>244</v>
      </c>
      <c r="B198" s="42" t="s">
        <v>79</v>
      </c>
      <c r="C198" s="23"/>
      <c r="D198" s="16">
        <f>D199</f>
        <v>53197.8</v>
      </c>
      <c r="E198" s="16">
        <f>E199</f>
        <v>55435.8</v>
      </c>
    </row>
    <row r="199" spans="1:7" ht="25.5" outlineLevel="2">
      <c r="A199" s="43" t="s">
        <v>149</v>
      </c>
      <c r="B199" s="42" t="s">
        <v>79</v>
      </c>
      <c r="C199" s="23" t="s">
        <v>8</v>
      </c>
      <c r="D199" s="16">
        <v>53197.8</v>
      </c>
      <c r="E199" s="16">
        <v>55435.8</v>
      </c>
    </row>
    <row r="200" spans="1:7" ht="38.25" outlineLevel="3">
      <c r="A200" s="43" t="s">
        <v>245</v>
      </c>
      <c r="B200" s="42" t="s">
        <v>80</v>
      </c>
      <c r="C200" s="23"/>
      <c r="D200" s="16">
        <f>D201</f>
        <v>3526.2</v>
      </c>
      <c r="E200" s="16">
        <f>E201</f>
        <v>3014.7</v>
      </c>
    </row>
    <row r="201" spans="1:7" ht="25.5" outlineLevel="2">
      <c r="A201" s="43" t="s">
        <v>149</v>
      </c>
      <c r="B201" s="42" t="s">
        <v>80</v>
      </c>
      <c r="C201" s="23" t="s">
        <v>8</v>
      </c>
      <c r="D201" s="16">
        <v>3526.2</v>
      </c>
      <c r="E201" s="16">
        <v>3014.7</v>
      </c>
    </row>
    <row r="202" spans="1:7" hidden="1" outlineLevel="2">
      <c r="A202" s="52" t="s">
        <v>319</v>
      </c>
      <c r="B202" s="49" t="s">
        <v>314</v>
      </c>
      <c r="C202" s="26"/>
      <c r="D202" s="16">
        <f>D203</f>
        <v>58828.2</v>
      </c>
      <c r="E202" s="16">
        <f>E203</f>
        <v>58828.2</v>
      </c>
    </row>
    <row r="203" spans="1:7" ht="24" hidden="1" outlineLevel="2">
      <c r="A203" s="52" t="s">
        <v>320</v>
      </c>
      <c r="B203" s="49" t="s">
        <v>314</v>
      </c>
      <c r="C203" s="26" t="s">
        <v>8</v>
      </c>
      <c r="D203" s="16">
        <v>58828.2</v>
      </c>
      <c r="E203" s="16">
        <v>58828.2</v>
      </c>
    </row>
    <row r="204" spans="1:7" s="8" customFormat="1" ht="20.25" customHeight="1" outlineLevel="3">
      <c r="A204" s="39" t="s">
        <v>246</v>
      </c>
      <c r="B204" s="40" t="s">
        <v>81</v>
      </c>
      <c r="C204" s="20"/>
      <c r="D204" s="21">
        <f>D205</f>
        <v>7204.0999999999995</v>
      </c>
      <c r="E204" s="21">
        <f>E205</f>
        <v>7044.0999999999995</v>
      </c>
      <c r="F204" s="54"/>
      <c r="G204" s="54"/>
    </row>
    <row r="205" spans="1:7" s="8" customFormat="1" ht="25.5" outlineLevel="2">
      <c r="A205" s="43" t="s">
        <v>247</v>
      </c>
      <c r="B205" s="42" t="s">
        <v>82</v>
      </c>
      <c r="C205" s="23"/>
      <c r="D205" s="16">
        <f>D206+D207</f>
        <v>7204.0999999999995</v>
      </c>
      <c r="E205" s="16">
        <f>E206+E207</f>
        <v>7044.0999999999995</v>
      </c>
      <c r="F205" s="54"/>
      <c r="G205" s="54"/>
    </row>
    <row r="206" spans="1:7" ht="51" outlineLevel="3">
      <c r="A206" s="43" t="s">
        <v>159</v>
      </c>
      <c r="B206" s="42" t="s">
        <v>82</v>
      </c>
      <c r="C206" s="23" t="s">
        <v>7</v>
      </c>
      <c r="D206" s="16">
        <v>6726.4</v>
      </c>
      <c r="E206" s="16">
        <v>6551.7</v>
      </c>
    </row>
    <row r="207" spans="1:7" ht="25.5" outlineLevel="2">
      <c r="A207" s="43" t="s">
        <v>149</v>
      </c>
      <c r="B207" s="42" t="s">
        <v>82</v>
      </c>
      <c r="C207" s="23" t="s">
        <v>8</v>
      </c>
      <c r="D207" s="16">
        <v>477.7</v>
      </c>
      <c r="E207" s="16">
        <v>492.4</v>
      </c>
    </row>
    <row r="208" spans="1:7" ht="25.5" outlineLevel="3">
      <c r="A208" s="39" t="s">
        <v>248</v>
      </c>
      <c r="B208" s="40" t="s">
        <v>83</v>
      </c>
      <c r="C208" s="20"/>
      <c r="D208" s="21">
        <f>D209+D211+D213</f>
        <v>2433.2000000000003</v>
      </c>
      <c r="E208" s="21">
        <f>E209+E211+E213</f>
        <v>2137</v>
      </c>
    </row>
    <row r="209" spans="1:7" outlineLevel="2">
      <c r="A209" s="43" t="s">
        <v>249</v>
      </c>
      <c r="B209" s="42" t="s">
        <v>84</v>
      </c>
      <c r="C209" s="23"/>
      <c r="D209" s="16">
        <f>D210</f>
        <v>214.8</v>
      </c>
      <c r="E209" s="16">
        <f>E210</f>
        <v>214.5</v>
      </c>
    </row>
    <row r="210" spans="1:7" s="8" customFormat="1" ht="25.5" outlineLevel="3">
      <c r="A210" s="43" t="s">
        <v>149</v>
      </c>
      <c r="B210" s="42" t="s">
        <v>84</v>
      </c>
      <c r="C210" s="23" t="s">
        <v>8</v>
      </c>
      <c r="D210" s="16">
        <v>214.8</v>
      </c>
      <c r="E210" s="16">
        <v>214.5</v>
      </c>
      <c r="F210" s="54"/>
      <c r="G210" s="54"/>
    </row>
    <row r="211" spans="1:7" ht="38.25" hidden="1" outlineLevel="2">
      <c r="A211" s="43" t="s">
        <v>250</v>
      </c>
      <c r="B211" s="42" t="s">
        <v>144</v>
      </c>
      <c r="C211" s="23"/>
      <c r="D211" s="16">
        <f>D212</f>
        <v>0.1</v>
      </c>
      <c r="E211" s="16">
        <f>E212</f>
        <v>0.1</v>
      </c>
    </row>
    <row r="212" spans="1:7" ht="25.5" hidden="1" outlineLevel="3">
      <c r="A212" s="43" t="s">
        <v>149</v>
      </c>
      <c r="B212" s="42" t="s">
        <v>144</v>
      </c>
      <c r="C212" s="23" t="s">
        <v>8</v>
      </c>
      <c r="D212" s="16">
        <v>0.1</v>
      </c>
      <c r="E212" s="16">
        <v>0.1</v>
      </c>
    </row>
    <row r="213" spans="1:7" ht="51" outlineLevel="2" collapsed="1">
      <c r="A213" s="43" t="s">
        <v>251</v>
      </c>
      <c r="B213" s="42" t="s">
        <v>85</v>
      </c>
      <c r="C213" s="23"/>
      <c r="D213" s="16">
        <f>D214</f>
        <v>2218.3000000000002</v>
      </c>
      <c r="E213" s="16">
        <f>E214</f>
        <v>1922.4</v>
      </c>
    </row>
    <row r="214" spans="1:7" s="8" customFormat="1" ht="25.5" outlineLevel="2">
      <c r="A214" s="43" t="s">
        <v>149</v>
      </c>
      <c r="B214" s="42" t="s">
        <v>85</v>
      </c>
      <c r="C214" s="23" t="s">
        <v>8</v>
      </c>
      <c r="D214" s="27">
        <v>2218.3000000000002</v>
      </c>
      <c r="E214" s="27">
        <v>1922.4</v>
      </c>
      <c r="F214" s="54"/>
      <c r="G214" s="54"/>
    </row>
    <row r="215" spans="1:7" outlineLevel="3">
      <c r="A215" s="39" t="s">
        <v>252</v>
      </c>
      <c r="B215" s="40" t="s">
        <v>86</v>
      </c>
      <c r="C215" s="20"/>
      <c r="D215" s="30">
        <f>SUM(D216,D225,D230 )</f>
        <v>43746.2</v>
      </c>
      <c r="E215" s="30">
        <f>SUM(E216,E225,E230 )</f>
        <v>46841.9</v>
      </c>
    </row>
    <row r="216" spans="1:7" s="8" customFormat="1" outlineLevel="2">
      <c r="A216" s="39" t="s">
        <v>253</v>
      </c>
      <c r="B216" s="40" t="s">
        <v>87</v>
      </c>
      <c r="C216" s="20"/>
      <c r="D216" s="30">
        <f>D217+D222</f>
        <v>35837.599999999999</v>
      </c>
      <c r="E216" s="30">
        <f>E217+E222</f>
        <v>38500.700000000004</v>
      </c>
      <c r="F216" s="54"/>
      <c r="G216" s="54"/>
    </row>
    <row r="217" spans="1:7" ht="25.5" outlineLevel="3">
      <c r="A217" s="43" t="s">
        <v>254</v>
      </c>
      <c r="B217" s="42" t="s">
        <v>128</v>
      </c>
      <c r="C217" s="23"/>
      <c r="D217" s="31">
        <f>D218+D219+D220+D221</f>
        <v>33648.5</v>
      </c>
      <c r="E217" s="31">
        <f>E218+E219+E220+E221</f>
        <v>36311.600000000006</v>
      </c>
    </row>
    <row r="218" spans="1:7" ht="51" outlineLevel="2">
      <c r="A218" s="43" t="s">
        <v>159</v>
      </c>
      <c r="B218" s="42" t="s">
        <v>128</v>
      </c>
      <c r="C218" s="23" t="s">
        <v>7</v>
      </c>
      <c r="D218" s="31">
        <v>27339.3</v>
      </c>
      <c r="E218" s="31">
        <v>30045</v>
      </c>
    </row>
    <row r="219" spans="1:7" ht="25.5" hidden="1" outlineLevel="3">
      <c r="A219" s="43" t="s">
        <v>149</v>
      </c>
      <c r="B219" s="42" t="s">
        <v>128</v>
      </c>
      <c r="C219" s="23" t="s">
        <v>8</v>
      </c>
      <c r="D219" s="31">
        <v>6129.4</v>
      </c>
      <c r="E219" s="31">
        <v>6129.4</v>
      </c>
    </row>
    <row r="220" spans="1:7" hidden="1" outlineLevel="2">
      <c r="A220" s="43" t="s">
        <v>167</v>
      </c>
      <c r="B220" s="42" t="s">
        <v>128</v>
      </c>
      <c r="C220" s="23" t="s">
        <v>21</v>
      </c>
      <c r="D220" s="31">
        <v>48.8</v>
      </c>
      <c r="E220" s="31">
        <v>48.8</v>
      </c>
    </row>
    <row r="221" spans="1:7" s="8" customFormat="1" outlineLevel="3">
      <c r="A221" s="43" t="s">
        <v>161</v>
      </c>
      <c r="B221" s="42" t="s">
        <v>128</v>
      </c>
      <c r="C221" s="23" t="s">
        <v>9</v>
      </c>
      <c r="D221" s="31">
        <v>131</v>
      </c>
      <c r="E221" s="31">
        <v>88.4</v>
      </c>
      <c r="F221" s="54"/>
      <c r="G221" s="54"/>
    </row>
    <row r="222" spans="1:7" ht="25.5" hidden="1" outlineLevel="2">
      <c r="A222" s="43" t="s">
        <v>255</v>
      </c>
      <c r="B222" s="42" t="s">
        <v>256</v>
      </c>
      <c r="C222" s="23"/>
      <c r="D222" s="31">
        <f>D223+D224</f>
        <v>2189.1</v>
      </c>
      <c r="E222" s="31">
        <f>E223+E224</f>
        <v>2189.1</v>
      </c>
    </row>
    <row r="223" spans="1:7" ht="51" hidden="1" outlineLevel="3">
      <c r="A223" s="43" t="s">
        <v>159</v>
      </c>
      <c r="B223" s="42" t="s">
        <v>256</v>
      </c>
      <c r="C223" s="23" t="s">
        <v>7</v>
      </c>
      <c r="D223" s="31">
        <v>2062.1999999999998</v>
      </c>
      <c r="E223" s="31">
        <v>2062.1999999999998</v>
      </c>
    </row>
    <row r="224" spans="1:7" s="8" customFormat="1" ht="25.5" hidden="1" outlineLevel="1">
      <c r="A224" s="43" t="s">
        <v>149</v>
      </c>
      <c r="B224" s="42" t="s">
        <v>256</v>
      </c>
      <c r="C224" s="23" t="s">
        <v>8</v>
      </c>
      <c r="D224" s="31">
        <v>126.9</v>
      </c>
      <c r="E224" s="31">
        <v>126.9</v>
      </c>
      <c r="F224" s="54"/>
      <c r="G224" s="54"/>
    </row>
    <row r="225" spans="1:7" outlineLevel="3">
      <c r="A225" s="39" t="s">
        <v>257</v>
      </c>
      <c r="B225" s="40" t="s">
        <v>125</v>
      </c>
      <c r="C225" s="20"/>
      <c r="D225" s="30">
        <f>D226</f>
        <v>3607.9000000000005</v>
      </c>
      <c r="E225" s="30">
        <f>E226</f>
        <v>4040.5</v>
      </c>
    </row>
    <row r="226" spans="1:7" ht="25.5" outlineLevel="3">
      <c r="A226" s="43" t="s">
        <v>258</v>
      </c>
      <c r="B226" s="42" t="s">
        <v>127</v>
      </c>
      <c r="C226" s="23"/>
      <c r="D226" s="31">
        <f>D227+D228+D229</f>
        <v>3607.9000000000005</v>
      </c>
      <c r="E226" s="31">
        <f>E227+E228+E229</f>
        <v>4040.5</v>
      </c>
    </row>
    <row r="227" spans="1:7" s="8" customFormat="1" ht="51">
      <c r="A227" s="43" t="s">
        <v>159</v>
      </c>
      <c r="B227" s="42" t="s">
        <v>127</v>
      </c>
      <c r="C227" s="23" t="s">
        <v>7</v>
      </c>
      <c r="D227" s="31">
        <v>3035.8</v>
      </c>
      <c r="E227" s="31">
        <v>3468.4</v>
      </c>
      <c r="F227" s="54"/>
      <c r="G227" s="54"/>
    </row>
    <row r="228" spans="1:7" ht="25.5" hidden="1" outlineLevel="2">
      <c r="A228" s="43" t="s">
        <v>149</v>
      </c>
      <c r="B228" s="42" t="s">
        <v>127</v>
      </c>
      <c r="C228" s="23" t="s">
        <v>8</v>
      </c>
      <c r="D228" s="31">
        <v>568.79999999999995</v>
      </c>
      <c r="E228" s="31">
        <v>568.79999999999995</v>
      </c>
    </row>
    <row r="229" spans="1:7" hidden="1" outlineLevel="2">
      <c r="A229" s="43" t="s">
        <v>167</v>
      </c>
      <c r="B229" s="42" t="s">
        <v>127</v>
      </c>
      <c r="C229" s="23">
        <v>300</v>
      </c>
      <c r="D229" s="31">
        <v>3.3</v>
      </c>
      <c r="E229" s="31">
        <v>3.3</v>
      </c>
    </row>
    <row r="230" spans="1:7" s="8" customFormat="1" ht="25.5" outlineLevel="3">
      <c r="A230" s="39" t="s">
        <v>306</v>
      </c>
      <c r="B230" s="40" t="s">
        <v>259</v>
      </c>
      <c r="C230" s="20"/>
      <c r="D230" s="30">
        <f>D231</f>
        <v>4300.7</v>
      </c>
      <c r="E230" s="30">
        <f>E231</f>
        <v>4300.7</v>
      </c>
      <c r="F230" s="54"/>
      <c r="G230" s="54"/>
    </row>
    <row r="231" spans="1:7" s="8" customFormat="1" ht="25.5" outlineLevel="2">
      <c r="A231" s="43" t="s">
        <v>260</v>
      </c>
      <c r="B231" s="42" t="s">
        <v>261</v>
      </c>
      <c r="C231" s="23"/>
      <c r="D231" s="31">
        <f>D232+D233</f>
        <v>4300.7</v>
      </c>
      <c r="E231" s="31">
        <f>E232+E233</f>
        <v>4300.7</v>
      </c>
      <c r="F231" s="54"/>
      <c r="G231" s="54"/>
    </row>
    <row r="232" spans="1:7" s="8" customFormat="1" ht="51" outlineLevel="3">
      <c r="A232" s="43" t="s">
        <v>159</v>
      </c>
      <c r="B232" s="42">
        <v>930300000</v>
      </c>
      <c r="C232" s="23" t="s">
        <v>7</v>
      </c>
      <c r="D232" s="31">
        <v>3885.7</v>
      </c>
      <c r="E232" s="31">
        <v>3875.7</v>
      </c>
      <c r="F232" s="54"/>
      <c r="G232" s="54"/>
    </row>
    <row r="233" spans="1:7" ht="25.5" outlineLevel="2">
      <c r="A233" s="43" t="s">
        <v>149</v>
      </c>
      <c r="B233" s="42" t="s">
        <v>261</v>
      </c>
      <c r="C233" s="23" t="s">
        <v>8</v>
      </c>
      <c r="D233" s="31">
        <v>415</v>
      </c>
      <c r="E233" s="31">
        <v>425</v>
      </c>
    </row>
    <row r="234" spans="1:7" ht="25.5" outlineLevel="3">
      <c r="A234" s="39" t="s">
        <v>129</v>
      </c>
      <c r="B234" s="40" t="s">
        <v>88</v>
      </c>
      <c r="C234" s="20"/>
      <c r="D234" s="30">
        <f>D235+D237+D240+D242</f>
        <v>9185.5</v>
      </c>
      <c r="E234" s="57">
        <f>E235+E237+E240+E242</f>
        <v>9509.9000000000015</v>
      </c>
    </row>
    <row r="235" spans="1:7" s="8" customFormat="1" ht="25.5" hidden="1" outlineLevel="1">
      <c r="A235" s="43" t="s">
        <v>263</v>
      </c>
      <c r="B235" s="42" t="s">
        <v>89</v>
      </c>
      <c r="C235" s="23"/>
      <c r="D235" s="31">
        <f>D236</f>
        <v>19.5</v>
      </c>
      <c r="E235" s="31">
        <f>E236</f>
        <v>19.5</v>
      </c>
      <c r="F235" s="54"/>
      <c r="G235" s="54"/>
    </row>
    <row r="236" spans="1:7" ht="25.5" hidden="1" outlineLevel="2">
      <c r="A236" s="43" t="s">
        <v>150</v>
      </c>
      <c r="B236" s="42" t="s">
        <v>89</v>
      </c>
      <c r="C236" s="23" t="s">
        <v>3</v>
      </c>
      <c r="D236" s="31">
        <v>19.5</v>
      </c>
      <c r="E236" s="31">
        <v>19.5</v>
      </c>
    </row>
    <row r="237" spans="1:7" s="8" customFormat="1" ht="25.5" hidden="1" outlineLevel="3">
      <c r="A237" s="43" t="s">
        <v>264</v>
      </c>
      <c r="B237" s="42" t="s">
        <v>90</v>
      </c>
      <c r="C237" s="23"/>
      <c r="D237" s="31">
        <f>D238+D239</f>
        <v>2704.6</v>
      </c>
      <c r="E237" s="31">
        <f>E238+E239</f>
        <v>2704.6</v>
      </c>
      <c r="F237" s="54"/>
      <c r="G237" s="54"/>
    </row>
    <row r="238" spans="1:7" s="8" customFormat="1" ht="25.5" hidden="1" outlineLevel="3">
      <c r="A238" s="43" t="s">
        <v>149</v>
      </c>
      <c r="B238" s="42" t="s">
        <v>90</v>
      </c>
      <c r="C238" s="23" t="s">
        <v>8</v>
      </c>
      <c r="D238" s="31">
        <v>0</v>
      </c>
      <c r="E238" s="31">
        <v>0</v>
      </c>
      <c r="F238" s="54"/>
      <c r="G238" s="54"/>
    </row>
    <row r="239" spans="1:7" s="8" customFormat="1" ht="25.5" hidden="1" outlineLevel="3">
      <c r="A239" s="43" t="s">
        <v>150</v>
      </c>
      <c r="B239" s="42" t="s">
        <v>90</v>
      </c>
      <c r="C239" s="23" t="s">
        <v>3</v>
      </c>
      <c r="D239" s="31">
        <v>2704.6</v>
      </c>
      <c r="E239" s="31">
        <v>2704.6</v>
      </c>
      <c r="F239" s="54"/>
      <c r="G239" s="54"/>
    </row>
    <row r="240" spans="1:7" ht="25.5" outlineLevel="2" collapsed="1">
      <c r="A240" s="43" t="s">
        <v>265</v>
      </c>
      <c r="B240" s="42" t="s">
        <v>91</v>
      </c>
      <c r="C240" s="23"/>
      <c r="D240" s="31">
        <f>D241</f>
        <v>6056.2</v>
      </c>
      <c r="E240" s="31">
        <f>E241</f>
        <v>6380.6</v>
      </c>
    </row>
    <row r="241" spans="1:7" ht="25.5" outlineLevel="3">
      <c r="A241" s="43" t="s">
        <v>150</v>
      </c>
      <c r="B241" s="42" t="s">
        <v>91</v>
      </c>
      <c r="C241" s="23" t="s">
        <v>3</v>
      </c>
      <c r="D241" s="31">
        <v>6056.2</v>
      </c>
      <c r="E241" s="31">
        <v>6380.6</v>
      </c>
    </row>
    <row r="242" spans="1:7" s="8" customFormat="1" hidden="1" outlineLevel="1">
      <c r="A242" s="43" t="s">
        <v>189</v>
      </c>
      <c r="B242" s="42" t="s">
        <v>92</v>
      </c>
      <c r="C242" s="23"/>
      <c r="D242" s="31">
        <f>D243</f>
        <v>405.2</v>
      </c>
      <c r="E242" s="31">
        <f>E243</f>
        <v>405.2</v>
      </c>
      <c r="F242" s="54"/>
      <c r="G242" s="54"/>
    </row>
    <row r="243" spans="1:7" s="8" customFormat="1" ht="25.5" hidden="1" outlineLevel="2">
      <c r="A243" s="43" t="s">
        <v>150</v>
      </c>
      <c r="B243" s="42" t="s">
        <v>92</v>
      </c>
      <c r="C243" s="23" t="s">
        <v>3</v>
      </c>
      <c r="D243" s="31">
        <v>405.2</v>
      </c>
      <c r="E243" s="31">
        <v>405.2</v>
      </c>
      <c r="F243" s="54"/>
      <c r="G243" s="54"/>
    </row>
    <row r="244" spans="1:7" ht="38.25" outlineLevel="3">
      <c r="A244" s="39" t="s">
        <v>266</v>
      </c>
      <c r="B244" s="40" t="s">
        <v>93</v>
      </c>
      <c r="C244" s="20"/>
      <c r="D244" s="30">
        <f>D245+D247+D249+D252</f>
        <v>310830.60000000003</v>
      </c>
      <c r="E244" s="30">
        <f>E245+E247+E249+E252</f>
        <v>310465.3</v>
      </c>
    </row>
    <row r="245" spans="1:7" s="8" customFormat="1" ht="51" hidden="1" outlineLevel="3">
      <c r="A245" s="41" t="s">
        <v>302</v>
      </c>
      <c r="B245" s="42" t="s">
        <v>94</v>
      </c>
      <c r="C245" s="23"/>
      <c r="D245" s="31">
        <f>D246</f>
        <v>5370.8</v>
      </c>
      <c r="E245" s="31">
        <f>E246</f>
        <v>5370.8</v>
      </c>
      <c r="F245" s="54"/>
      <c r="G245" s="54"/>
    </row>
    <row r="246" spans="1:7" s="8" customFormat="1" ht="25.5" hidden="1" outlineLevel="1">
      <c r="A246" s="43" t="s">
        <v>229</v>
      </c>
      <c r="B246" s="42" t="s">
        <v>94</v>
      </c>
      <c r="C246" s="23" t="s">
        <v>62</v>
      </c>
      <c r="D246" s="31">
        <v>5370.8</v>
      </c>
      <c r="E246" s="31">
        <v>5370.8</v>
      </c>
      <c r="F246" s="54"/>
      <c r="G246" s="54"/>
    </row>
    <row r="247" spans="1:7" ht="22.5" customHeight="1" outlineLevel="2">
      <c r="A247" s="43" t="s">
        <v>303</v>
      </c>
      <c r="B247" s="42" t="s">
        <v>130</v>
      </c>
      <c r="C247" s="23"/>
      <c r="D247" s="31">
        <f>D248</f>
        <v>17931.099999999999</v>
      </c>
      <c r="E247" s="31">
        <f>E248</f>
        <v>17865.8</v>
      </c>
    </row>
    <row r="248" spans="1:7" ht="25.5" outlineLevel="3">
      <c r="A248" s="43" t="s">
        <v>149</v>
      </c>
      <c r="B248" s="42" t="s">
        <v>130</v>
      </c>
      <c r="C248" s="23" t="s">
        <v>8</v>
      </c>
      <c r="D248" s="31">
        <v>17931.099999999999</v>
      </c>
      <c r="E248" s="31">
        <v>17865.8</v>
      </c>
    </row>
    <row r="249" spans="1:7" s="8" customFormat="1" outlineLevel="3">
      <c r="A249" s="43" t="s">
        <v>267</v>
      </c>
      <c r="B249" s="42" t="s">
        <v>95</v>
      </c>
      <c r="C249" s="23"/>
      <c r="D249" s="31">
        <f>D250+D251</f>
        <v>7533</v>
      </c>
      <c r="E249" s="31">
        <f>E250+E251</f>
        <v>7233</v>
      </c>
      <c r="F249" s="54"/>
      <c r="G249" s="54"/>
    </row>
    <row r="250" spans="1:7" s="8" customFormat="1" ht="51">
      <c r="A250" s="43" t="s">
        <v>159</v>
      </c>
      <c r="B250" s="42" t="s">
        <v>95</v>
      </c>
      <c r="C250" s="23" t="s">
        <v>7</v>
      </c>
      <c r="D250" s="31">
        <v>7027.9</v>
      </c>
      <c r="E250" s="31">
        <v>6727.9</v>
      </c>
      <c r="F250" s="54"/>
      <c r="G250" s="54"/>
    </row>
    <row r="251" spans="1:7" ht="25.5" hidden="1" outlineLevel="2">
      <c r="A251" s="43" t="s">
        <v>149</v>
      </c>
      <c r="B251" s="42" t="s">
        <v>95</v>
      </c>
      <c r="C251" s="23" t="s">
        <v>8</v>
      </c>
      <c r="D251" s="31">
        <v>505.1</v>
      </c>
      <c r="E251" s="31">
        <v>505.1</v>
      </c>
    </row>
    <row r="252" spans="1:7" s="8" customFormat="1" hidden="1" outlineLevel="3">
      <c r="A252" s="43" t="s">
        <v>268</v>
      </c>
      <c r="B252" s="42" t="s">
        <v>126</v>
      </c>
      <c r="C252" s="23"/>
      <c r="D252" s="31">
        <f>D253</f>
        <v>279995.7</v>
      </c>
      <c r="E252" s="31">
        <f>E253</f>
        <v>279995.7</v>
      </c>
      <c r="F252" s="54"/>
      <c r="G252" s="54"/>
    </row>
    <row r="253" spans="1:7" s="8" customFormat="1" ht="25.5" hidden="1" outlineLevel="2">
      <c r="A253" s="43" t="s">
        <v>229</v>
      </c>
      <c r="B253" s="42" t="s">
        <v>126</v>
      </c>
      <c r="C253" s="23" t="s">
        <v>62</v>
      </c>
      <c r="D253" s="31">
        <v>279995.7</v>
      </c>
      <c r="E253" s="31">
        <v>279995.7</v>
      </c>
      <c r="F253" s="54"/>
      <c r="G253" s="54"/>
    </row>
    <row r="254" spans="1:7" ht="63.75" hidden="1" outlineLevel="3">
      <c r="A254" s="39" t="s">
        <v>269</v>
      </c>
      <c r="B254" s="40" t="s">
        <v>96</v>
      </c>
      <c r="C254" s="20"/>
      <c r="D254" s="30">
        <f>D255</f>
        <v>650</v>
      </c>
      <c r="E254" s="30">
        <f>E255</f>
        <v>650</v>
      </c>
    </row>
    <row r="255" spans="1:7" s="8" customFormat="1" hidden="1" outlineLevel="2">
      <c r="A255" s="43" t="s">
        <v>270</v>
      </c>
      <c r="B255" s="42" t="s">
        <v>97</v>
      </c>
      <c r="C255" s="23"/>
      <c r="D255" s="31">
        <f>D256</f>
        <v>650</v>
      </c>
      <c r="E255" s="31">
        <f>E256</f>
        <v>650</v>
      </c>
      <c r="F255" s="54"/>
      <c r="G255" s="54"/>
    </row>
    <row r="256" spans="1:7" ht="30.75" hidden="1" customHeight="1" outlineLevel="2">
      <c r="A256" s="43" t="s">
        <v>150</v>
      </c>
      <c r="B256" s="42" t="s">
        <v>97</v>
      </c>
      <c r="C256" s="23" t="s">
        <v>3</v>
      </c>
      <c r="D256" s="31">
        <v>650</v>
      </c>
      <c r="E256" s="31">
        <v>650</v>
      </c>
    </row>
    <row r="257" spans="1:7" s="8" customFormat="1" ht="38.25" hidden="1" outlineLevel="3">
      <c r="A257" s="39" t="s">
        <v>271</v>
      </c>
      <c r="B257" s="40" t="s">
        <v>98</v>
      </c>
      <c r="C257" s="20"/>
      <c r="D257" s="30">
        <f>D258+D260</f>
        <v>80</v>
      </c>
      <c r="E257" s="30">
        <f>E258+E260</f>
        <v>80</v>
      </c>
      <c r="F257" s="54"/>
      <c r="G257" s="54"/>
    </row>
    <row r="258" spans="1:7" ht="25.5" hidden="1" outlineLevel="2">
      <c r="A258" s="43" t="s">
        <v>272</v>
      </c>
      <c r="B258" s="42" t="s">
        <v>99</v>
      </c>
      <c r="C258" s="23"/>
      <c r="D258" s="31">
        <f>D259</f>
        <v>45</v>
      </c>
      <c r="E258" s="31">
        <f>E259</f>
        <v>45</v>
      </c>
    </row>
    <row r="259" spans="1:7" ht="25.5" hidden="1" outlineLevel="3">
      <c r="A259" s="43" t="s">
        <v>149</v>
      </c>
      <c r="B259" s="42" t="s">
        <v>99</v>
      </c>
      <c r="C259" s="23" t="s">
        <v>8</v>
      </c>
      <c r="D259" s="31">
        <v>45</v>
      </c>
      <c r="E259" s="31">
        <v>45</v>
      </c>
    </row>
    <row r="260" spans="1:7" s="8" customFormat="1" ht="25.5" hidden="1">
      <c r="A260" s="43" t="s">
        <v>273</v>
      </c>
      <c r="B260" s="42" t="s">
        <v>100</v>
      </c>
      <c r="C260" s="23"/>
      <c r="D260" s="31">
        <f>D261</f>
        <v>35</v>
      </c>
      <c r="E260" s="31">
        <f>E261</f>
        <v>35</v>
      </c>
      <c r="F260" s="54"/>
      <c r="G260" s="54"/>
    </row>
    <row r="261" spans="1:7" ht="25.5" hidden="1" outlineLevel="3">
      <c r="A261" s="43" t="s">
        <v>149</v>
      </c>
      <c r="B261" s="42" t="s">
        <v>100</v>
      </c>
      <c r="C261" s="23" t="s">
        <v>8</v>
      </c>
      <c r="D261" s="31">
        <v>35</v>
      </c>
      <c r="E261" s="31">
        <v>35</v>
      </c>
    </row>
    <row r="262" spans="1:7" ht="25.5" outlineLevel="2" collapsed="1">
      <c r="A262" s="39" t="s">
        <v>274</v>
      </c>
      <c r="B262" s="40" t="s">
        <v>101</v>
      </c>
      <c r="C262" s="20"/>
      <c r="D262" s="30">
        <f>D263+D273</f>
        <v>54646.5</v>
      </c>
      <c r="E262" s="30">
        <f>E263+E273</f>
        <v>58801.5</v>
      </c>
    </row>
    <row r="263" spans="1:7" s="8" customFormat="1" ht="33.75" customHeight="1" outlineLevel="3">
      <c r="A263" s="39" t="s">
        <v>275</v>
      </c>
      <c r="B263" s="40" t="s">
        <v>102</v>
      </c>
      <c r="C263" s="20"/>
      <c r="D263" s="30">
        <f>D264+D266+D269</f>
        <v>54589.5</v>
      </c>
      <c r="E263" s="30">
        <f>E264+E266+E269</f>
        <v>58744.5</v>
      </c>
      <c r="F263" s="54"/>
      <c r="G263" s="54"/>
    </row>
    <row r="264" spans="1:7" ht="25.5" outlineLevel="2">
      <c r="A264" s="43" t="s">
        <v>276</v>
      </c>
      <c r="B264" s="42" t="s">
        <v>103</v>
      </c>
      <c r="C264" s="23"/>
      <c r="D264" s="31">
        <f>D265</f>
        <v>6846.9</v>
      </c>
      <c r="E264" s="31">
        <f>E265</f>
        <v>6853.5</v>
      </c>
    </row>
    <row r="265" spans="1:7" outlineLevel="3">
      <c r="A265" s="43" t="s">
        <v>277</v>
      </c>
      <c r="B265" s="42" t="s">
        <v>103</v>
      </c>
      <c r="C265" s="23" t="s">
        <v>104</v>
      </c>
      <c r="D265" s="31">
        <v>6846.9</v>
      </c>
      <c r="E265" s="56">
        <v>6853.5</v>
      </c>
    </row>
    <row r="266" spans="1:7" s="8" customFormat="1" ht="25.5">
      <c r="A266" s="43" t="s">
        <v>278</v>
      </c>
      <c r="B266" s="42" t="s">
        <v>105</v>
      </c>
      <c r="C266" s="23"/>
      <c r="D266" s="31">
        <f>D267+D268</f>
        <v>6177.3</v>
      </c>
      <c r="E266" s="31">
        <f>E267+E268</f>
        <v>6695.7</v>
      </c>
      <c r="F266" s="54"/>
      <c r="G266" s="54"/>
    </row>
    <row r="267" spans="1:7" s="8" customFormat="1" ht="51" outlineLevel="2">
      <c r="A267" s="43" t="s">
        <v>159</v>
      </c>
      <c r="B267" s="42" t="s">
        <v>105</v>
      </c>
      <c r="C267" s="23" t="s">
        <v>7</v>
      </c>
      <c r="D267" s="31">
        <v>5937.5</v>
      </c>
      <c r="E267" s="31">
        <v>6455.9</v>
      </c>
      <c r="F267" s="54"/>
      <c r="G267" s="54"/>
    </row>
    <row r="268" spans="1:7" ht="25.5" hidden="1" outlineLevel="3">
      <c r="A268" s="43" t="s">
        <v>149</v>
      </c>
      <c r="B268" s="42" t="s">
        <v>105</v>
      </c>
      <c r="C268" s="23" t="s">
        <v>8</v>
      </c>
      <c r="D268" s="31">
        <v>239.8</v>
      </c>
      <c r="E268" s="31">
        <v>239.8</v>
      </c>
    </row>
    <row r="269" spans="1:7" s="8" customFormat="1" ht="25.5" collapsed="1">
      <c r="A269" s="43" t="s">
        <v>279</v>
      </c>
      <c r="B269" s="42" t="s">
        <v>145</v>
      </c>
      <c r="C269" s="23"/>
      <c r="D269" s="31">
        <f>D270+D271+D272</f>
        <v>41565.300000000003</v>
      </c>
      <c r="E269" s="31">
        <f>E270+E271+E272</f>
        <v>45195.3</v>
      </c>
      <c r="F269" s="54"/>
      <c r="G269" s="54"/>
    </row>
    <row r="270" spans="1:7" s="8" customFormat="1" ht="51" outlineLevel="2">
      <c r="A270" s="43" t="s">
        <v>159</v>
      </c>
      <c r="B270" s="42" t="s">
        <v>145</v>
      </c>
      <c r="C270" s="23" t="s">
        <v>7</v>
      </c>
      <c r="D270" s="31">
        <v>37776.300000000003</v>
      </c>
      <c r="E270" s="31">
        <v>42644.4</v>
      </c>
      <c r="F270" s="54"/>
      <c r="G270" s="54"/>
    </row>
    <row r="271" spans="1:7" s="8" customFormat="1" ht="25.5" outlineLevel="3">
      <c r="A271" s="43" t="s">
        <v>149</v>
      </c>
      <c r="B271" s="42" t="s">
        <v>145</v>
      </c>
      <c r="C271" s="23" t="s">
        <v>8</v>
      </c>
      <c r="D271" s="31">
        <v>3714</v>
      </c>
      <c r="E271" s="31">
        <v>2475.9</v>
      </c>
      <c r="F271" s="54"/>
      <c r="G271" s="54"/>
    </row>
    <row r="272" spans="1:7" s="8" customFormat="1" hidden="1" outlineLevel="2">
      <c r="A272" s="43" t="s">
        <v>161</v>
      </c>
      <c r="B272" s="42" t="s">
        <v>145</v>
      </c>
      <c r="C272" s="23" t="s">
        <v>9</v>
      </c>
      <c r="D272" s="31">
        <v>75</v>
      </c>
      <c r="E272" s="31">
        <v>75</v>
      </c>
      <c r="F272" s="54"/>
      <c r="G272" s="54"/>
    </row>
    <row r="273" spans="1:7" s="8" customFormat="1" ht="25.5" hidden="1" outlineLevel="3">
      <c r="A273" s="39" t="s">
        <v>280</v>
      </c>
      <c r="B273" s="40" t="s">
        <v>106</v>
      </c>
      <c r="C273" s="20"/>
      <c r="D273" s="30">
        <f>D274+D276</f>
        <v>57</v>
      </c>
      <c r="E273" s="30">
        <f>E274+E276</f>
        <v>57</v>
      </c>
      <c r="F273" s="54"/>
      <c r="G273" s="54"/>
    </row>
    <row r="274" spans="1:7" s="8" customFormat="1" ht="25.5" hidden="1">
      <c r="A274" s="43" t="s">
        <v>281</v>
      </c>
      <c r="B274" s="42" t="s">
        <v>107</v>
      </c>
      <c r="C274" s="23"/>
      <c r="D274" s="31">
        <f>D275</f>
        <v>46.4</v>
      </c>
      <c r="E274" s="31">
        <f>E275</f>
        <v>46.4</v>
      </c>
      <c r="F274" s="54"/>
      <c r="G274" s="54"/>
    </row>
    <row r="275" spans="1:7" s="8" customFormat="1" ht="25.5" hidden="1" outlineLevel="1">
      <c r="A275" s="43" t="s">
        <v>149</v>
      </c>
      <c r="B275" s="42" t="s">
        <v>107</v>
      </c>
      <c r="C275" s="23" t="s">
        <v>8</v>
      </c>
      <c r="D275" s="31">
        <v>46.4</v>
      </c>
      <c r="E275" s="31">
        <v>46.4</v>
      </c>
      <c r="F275" s="54"/>
      <c r="G275" s="54"/>
    </row>
    <row r="276" spans="1:7" s="8" customFormat="1" ht="51" hidden="1" outlineLevel="2">
      <c r="A276" s="43" t="s">
        <v>282</v>
      </c>
      <c r="B276" s="42" t="s">
        <v>108</v>
      </c>
      <c r="C276" s="23"/>
      <c r="D276" s="31">
        <f>D277</f>
        <v>10.6</v>
      </c>
      <c r="E276" s="31">
        <f>E277</f>
        <v>10.6</v>
      </c>
      <c r="F276" s="54"/>
      <c r="G276" s="54"/>
    </row>
    <row r="277" spans="1:7" s="8" customFormat="1" ht="25.5" hidden="1" outlineLevel="3">
      <c r="A277" s="43" t="s">
        <v>149</v>
      </c>
      <c r="B277" s="42" t="s">
        <v>108</v>
      </c>
      <c r="C277" s="23" t="s">
        <v>8</v>
      </c>
      <c r="D277" s="31">
        <v>10.6</v>
      </c>
      <c r="E277" s="31">
        <v>10.6</v>
      </c>
      <c r="F277" s="54"/>
      <c r="G277" s="54"/>
    </row>
    <row r="278" spans="1:7" s="8" customFormat="1" ht="25.5" outlineLevel="2" collapsed="1">
      <c r="A278" s="39" t="s">
        <v>283</v>
      </c>
      <c r="B278" s="40" t="s">
        <v>109</v>
      </c>
      <c r="C278" s="20"/>
      <c r="D278" s="30">
        <f>D279+D281+D285</f>
        <v>40498.1</v>
      </c>
      <c r="E278" s="30">
        <f>E279+E281+E285</f>
        <v>40231.800000000003</v>
      </c>
      <c r="F278" s="54"/>
      <c r="G278" s="54"/>
    </row>
    <row r="279" spans="1:7" ht="25.5" outlineLevel="3">
      <c r="A279" s="43" t="s">
        <v>284</v>
      </c>
      <c r="B279" s="42" t="s">
        <v>110</v>
      </c>
      <c r="C279" s="23"/>
      <c r="D279" s="31">
        <f>D280</f>
        <v>1816</v>
      </c>
      <c r="E279" s="31">
        <f>E280</f>
        <v>1320.6</v>
      </c>
    </row>
    <row r="280" spans="1:7" ht="25.5" outlineLevel="3">
      <c r="A280" s="43" t="s">
        <v>149</v>
      </c>
      <c r="B280" s="42" t="s">
        <v>110</v>
      </c>
      <c r="C280" s="23" t="s">
        <v>8</v>
      </c>
      <c r="D280" s="31">
        <v>1816</v>
      </c>
      <c r="E280" s="31">
        <v>1320.6</v>
      </c>
    </row>
    <row r="281" spans="1:7" s="8" customFormat="1" ht="25.5" outlineLevel="3">
      <c r="A281" s="43" t="s">
        <v>285</v>
      </c>
      <c r="B281" s="42" t="s">
        <v>111</v>
      </c>
      <c r="C281" s="23"/>
      <c r="D281" s="31">
        <f>D283+D282+D284</f>
        <v>34522.400000000001</v>
      </c>
      <c r="E281" s="31">
        <f>E283+E282+E284</f>
        <v>33607.9</v>
      </c>
      <c r="F281" s="54"/>
      <c r="G281" s="54"/>
    </row>
    <row r="282" spans="1:7" s="8" customFormat="1" ht="51" hidden="1" outlineLevel="3">
      <c r="A282" s="43" t="s">
        <v>159</v>
      </c>
      <c r="B282" s="42" t="s">
        <v>111</v>
      </c>
      <c r="C282" s="23">
        <v>100</v>
      </c>
      <c r="D282" s="31">
        <v>861.9</v>
      </c>
      <c r="E282" s="31">
        <v>861.9</v>
      </c>
      <c r="F282" s="54"/>
      <c r="G282" s="54"/>
    </row>
    <row r="283" spans="1:7" s="8" customFormat="1" ht="29.45" customHeight="1" outlineLevel="1" collapsed="1">
      <c r="A283" s="43" t="s">
        <v>149</v>
      </c>
      <c r="B283" s="42" t="s">
        <v>111</v>
      </c>
      <c r="C283" s="23" t="s">
        <v>8</v>
      </c>
      <c r="D283" s="31">
        <v>3180.8</v>
      </c>
      <c r="E283" s="31">
        <v>2266.3000000000002</v>
      </c>
      <c r="F283" s="54"/>
      <c r="G283" s="54"/>
    </row>
    <row r="284" spans="1:7" s="8" customFormat="1" ht="29.45" hidden="1" customHeight="1" outlineLevel="1">
      <c r="A284" s="43" t="s">
        <v>229</v>
      </c>
      <c r="B284" s="42" t="s">
        <v>111</v>
      </c>
      <c r="C284" s="23">
        <v>400</v>
      </c>
      <c r="D284" s="31">
        <v>30479.7</v>
      </c>
      <c r="E284" s="31">
        <v>30479.7</v>
      </c>
      <c r="F284" s="54"/>
      <c r="G284" s="54"/>
    </row>
    <row r="285" spans="1:7" ht="25.5" outlineLevel="2">
      <c r="A285" s="43" t="s">
        <v>286</v>
      </c>
      <c r="B285" s="42" t="s">
        <v>112</v>
      </c>
      <c r="C285" s="23"/>
      <c r="D285" s="31">
        <f>D286+D287+D288</f>
        <v>4159.7</v>
      </c>
      <c r="E285" s="31">
        <f>E286+E287+E288</f>
        <v>5303.3</v>
      </c>
    </row>
    <row r="286" spans="1:7" s="8" customFormat="1" ht="51" outlineLevel="3">
      <c r="A286" s="43" t="s">
        <v>159</v>
      </c>
      <c r="B286" s="42" t="s">
        <v>112</v>
      </c>
      <c r="C286" s="23" t="s">
        <v>7</v>
      </c>
      <c r="D286" s="31">
        <v>3692.1</v>
      </c>
      <c r="E286" s="31">
        <v>4272.2</v>
      </c>
      <c r="F286" s="54"/>
      <c r="G286" s="54"/>
    </row>
    <row r="287" spans="1:7" s="8" customFormat="1" ht="25.5" outlineLevel="2">
      <c r="A287" s="43" t="s">
        <v>149</v>
      </c>
      <c r="B287" s="42" t="s">
        <v>112</v>
      </c>
      <c r="C287" s="23" t="s">
        <v>8</v>
      </c>
      <c r="D287" s="31">
        <v>387.6</v>
      </c>
      <c r="E287" s="31">
        <v>951.1</v>
      </c>
      <c r="F287" s="54"/>
      <c r="G287" s="54"/>
    </row>
    <row r="288" spans="1:7" hidden="1" outlineLevel="3">
      <c r="A288" s="43" t="s">
        <v>161</v>
      </c>
      <c r="B288" s="42" t="s">
        <v>112</v>
      </c>
      <c r="C288" s="23" t="s">
        <v>9</v>
      </c>
      <c r="D288" s="31">
        <v>80</v>
      </c>
      <c r="E288" s="31">
        <v>80</v>
      </c>
    </row>
    <row r="289" spans="1:7" s="8" customFormat="1" ht="38.25" collapsed="1">
      <c r="A289" s="39" t="s">
        <v>287</v>
      </c>
      <c r="B289" s="40" t="s">
        <v>113</v>
      </c>
      <c r="C289" s="20"/>
      <c r="D289" s="30">
        <f>D292+D294+D290</f>
        <v>62110.200000000004</v>
      </c>
      <c r="E289" s="57">
        <f>E292+E294+E290</f>
        <v>61022.600000000006</v>
      </c>
      <c r="F289" s="54"/>
      <c r="G289" s="54"/>
    </row>
    <row r="290" spans="1:7" s="8" customFormat="1" ht="24" hidden="1">
      <c r="A290" s="52" t="s">
        <v>321</v>
      </c>
      <c r="B290" s="49" t="s">
        <v>322</v>
      </c>
      <c r="C290" s="26"/>
      <c r="D290" s="31">
        <f>D291</f>
        <v>2056.3000000000002</v>
      </c>
      <c r="E290" s="31">
        <f>E291</f>
        <v>2056.3000000000002</v>
      </c>
      <c r="F290" s="54"/>
      <c r="G290" s="54"/>
    </row>
    <row r="291" spans="1:7" s="8" customFormat="1" ht="24" hidden="1">
      <c r="A291" s="52" t="s">
        <v>320</v>
      </c>
      <c r="B291" s="49" t="s">
        <v>322</v>
      </c>
      <c r="C291" s="26" t="s">
        <v>8</v>
      </c>
      <c r="D291" s="31">
        <v>2056.3000000000002</v>
      </c>
      <c r="E291" s="31">
        <v>2056.3000000000002</v>
      </c>
      <c r="F291" s="54"/>
      <c r="G291" s="54"/>
    </row>
    <row r="292" spans="1:7" ht="25.5" hidden="1">
      <c r="A292" s="43" t="s">
        <v>288</v>
      </c>
      <c r="B292" s="42" t="s">
        <v>146</v>
      </c>
      <c r="C292" s="23"/>
      <c r="D292" s="31">
        <f>D293</f>
        <v>6254.8</v>
      </c>
      <c r="E292" s="31">
        <f>E293</f>
        <v>6254.8</v>
      </c>
    </row>
    <row r="293" spans="1:7" ht="25.5" hidden="1">
      <c r="A293" s="43" t="s">
        <v>149</v>
      </c>
      <c r="B293" s="42" t="s">
        <v>146</v>
      </c>
      <c r="C293" s="23" t="s">
        <v>8</v>
      </c>
      <c r="D293" s="31">
        <v>6254.8</v>
      </c>
      <c r="E293" s="31">
        <v>6254.8</v>
      </c>
    </row>
    <row r="294" spans="1:7" ht="25.5">
      <c r="A294" s="43" t="s">
        <v>289</v>
      </c>
      <c r="B294" s="42" t="s">
        <v>114</v>
      </c>
      <c r="C294" s="23"/>
      <c r="D294" s="31">
        <f>D295+D296</f>
        <v>53799.1</v>
      </c>
      <c r="E294" s="56">
        <f>E295+E296</f>
        <v>52711.5</v>
      </c>
    </row>
    <row r="295" spans="1:7" ht="25.5">
      <c r="A295" s="43" t="s">
        <v>149</v>
      </c>
      <c r="B295" s="42" t="s">
        <v>114</v>
      </c>
      <c r="C295" s="23" t="s">
        <v>8</v>
      </c>
      <c r="D295" s="31">
        <v>50443.6</v>
      </c>
      <c r="E295" s="31">
        <v>49356</v>
      </c>
    </row>
    <row r="296" spans="1:7" ht="24" hidden="1">
      <c r="A296" s="52" t="s">
        <v>323</v>
      </c>
      <c r="B296" s="49" t="s">
        <v>114</v>
      </c>
      <c r="C296" s="26" t="s">
        <v>3</v>
      </c>
      <c r="D296" s="31">
        <v>3355.5</v>
      </c>
      <c r="E296" s="56">
        <v>3355.5</v>
      </c>
    </row>
    <row r="297" spans="1:7">
      <c r="A297" s="50" t="s">
        <v>290</v>
      </c>
      <c r="B297" s="20" t="s">
        <v>136</v>
      </c>
      <c r="C297" s="20"/>
      <c r="D297" s="30">
        <f>D298+D300</f>
        <v>20</v>
      </c>
      <c r="E297" s="30">
        <f>E298+E300</f>
        <v>0</v>
      </c>
    </row>
    <row r="298" spans="1:7" ht="25.5">
      <c r="A298" s="22" t="s">
        <v>291</v>
      </c>
      <c r="B298" s="23" t="s">
        <v>137</v>
      </c>
      <c r="C298" s="23"/>
      <c r="D298" s="31">
        <f>D299</f>
        <v>10</v>
      </c>
      <c r="E298" s="31">
        <f>E299</f>
        <v>0</v>
      </c>
    </row>
    <row r="299" spans="1:7" ht="25.5">
      <c r="A299" s="22" t="s">
        <v>149</v>
      </c>
      <c r="B299" s="23" t="s">
        <v>137</v>
      </c>
      <c r="C299" s="23" t="s">
        <v>8</v>
      </c>
      <c r="D299" s="31">
        <v>10</v>
      </c>
      <c r="E299" s="31">
        <v>0</v>
      </c>
    </row>
    <row r="300" spans="1:7" ht="38.25">
      <c r="A300" s="22" t="s">
        <v>292</v>
      </c>
      <c r="B300" s="23" t="s">
        <v>138</v>
      </c>
      <c r="C300" s="23"/>
      <c r="D300" s="31">
        <f>D301</f>
        <v>10</v>
      </c>
      <c r="E300" s="31">
        <f>E301</f>
        <v>0</v>
      </c>
    </row>
    <row r="301" spans="1:7" ht="25.5">
      <c r="A301" s="22" t="s">
        <v>149</v>
      </c>
      <c r="B301" s="23" t="s">
        <v>138</v>
      </c>
      <c r="C301" s="23" t="s">
        <v>8</v>
      </c>
      <c r="D301" s="31">
        <v>10</v>
      </c>
      <c r="E301" s="31">
        <v>0</v>
      </c>
    </row>
    <row r="302" spans="1:7" ht="25.5" hidden="1">
      <c r="A302" s="19" t="s">
        <v>293</v>
      </c>
      <c r="B302" s="20" t="s">
        <v>115</v>
      </c>
      <c r="C302" s="20"/>
      <c r="D302" s="30">
        <f>D303+D305+D307</f>
        <v>100</v>
      </c>
      <c r="E302" s="30">
        <f>E303+E305+E307</f>
        <v>100</v>
      </c>
    </row>
    <row r="303" spans="1:7" ht="25.5" hidden="1">
      <c r="A303" s="22" t="s">
        <v>294</v>
      </c>
      <c r="B303" s="23" t="s">
        <v>116</v>
      </c>
      <c r="C303" s="23"/>
      <c r="D303" s="31">
        <f>D304</f>
        <v>20</v>
      </c>
      <c r="E303" s="31">
        <f>E304</f>
        <v>20</v>
      </c>
    </row>
    <row r="304" spans="1:7" ht="25.5" hidden="1">
      <c r="A304" s="22" t="s">
        <v>150</v>
      </c>
      <c r="B304" s="23" t="s">
        <v>116</v>
      </c>
      <c r="C304" s="23" t="s">
        <v>3</v>
      </c>
      <c r="D304" s="31">
        <v>20</v>
      </c>
      <c r="E304" s="31">
        <v>20</v>
      </c>
    </row>
    <row r="305" spans="1:6" hidden="1">
      <c r="A305" s="22" t="s">
        <v>295</v>
      </c>
      <c r="B305" s="23" t="s">
        <v>117</v>
      </c>
      <c r="C305" s="23"/>
      <c r="D305" s="31">
        <f>D306</f>
        <v>63</v>
      </c>
      <c r="E305" s="31">
        <f>E306</f>
        <v>63</v>
      </c>
    </row>
    <row r="306" spans="1:6" ht="25.5" hidden="1">
      <c r="A306" s="22" t="s">
        <v>149</v>
      </c>
      <c r="B306" s="23" t="s">
        <v>117</v>
      </c>
      <c r="C306" s="23" t="s">
        <v>8</v>
      </c>
      <c r="D306" s="31">
        <v>63</v>
      </c>
      <c r="E306" s="31">
        <v>63</v>
      </c>
    </row>
    <row r="307" spans="1:6" ht="51" hidden="1">
      <c r="A307" s="22" t="s">
        <v>310</v>
      </c>
      <c r="B307" s="23">
        <v>1800800000</v>
      </c>
      <c r="C307" s="23"/>
      <c r="D307" s="31">
        <f>D308</f>
        <v>17</v>
      </c>
      <c r="E307" s="31">
        <f>E308</f>
        <v>17</v>
      </c>
    </row>
    <row r="308" spans="1:6" ht="25.5" hidden="1">
      <c r="A308" s="22" t="s">
        <v>149</v>
      </c>
      <c r="B308" s="23">
        <v>1800800000</v>
      </c>
      <c r="C308" s="23">
        <v>200</v>
      </c>
      <c r="D308" s="31">
        <v>17</v>
      </c>
      <c r="E308" s="31">
        <v>17</v>
      </c>
    </row>
    <row r="309" spans="1:6" ht="25.5">
      <c r="A309" s="19" t="s">
        <v>296</v>
      </c>
      <c r="B309" s="20" t="s">
        <v>118</v>
      </c>
      <c r="C309" s="20"/>
      <c r="D309" s="30">
        <f>D310</f>
        <v>20</v>
      </c>
      <c r="E309" s="30">
        <f>E310</f>
        <v>17.8</v>
      </c>
    </row>
    <row r="310" spans="1:6" ht="25.5">
      <c r="A310" s="22" t="s">
        <v>297</v>
      </c>
      <c r="B310" s="23" t="s">
        <v>119</v>
      </c>
      <c r="C310" s="23"/>
      <c r="D310" s="31">
        <f>D311</f>
        <v>20</v>
      </c>
      <c r="E310" s="31">
        <f>E311</f>
        <v>17.8</v>
      </c>
    </row>
    <row r="311" spans="1:6" ht="25.5">
      <c r="A311" s="22" t="s">
        <v>149</v>
      </c>
      <c r="B311" s="23" t="s">
        <v>119</v>
      </c>
      <c r="C311" s="23" t="s">
        <v>8</v>
      </c>
      <c r="D311" s="31">
        <v>20</v>
      </c>
      <c r="E311" s="31">
        <v>17.8</v>
      </c>
    </row>
    <row r="312" spans="1:6">
      <c r="A312" s="19" t="s">
        <v>298</v>
      </c>
      <c r="B312" s="20" t="s">
        <v>120</v>
      </c>
      <c r="C312" s="20"/>
      <c r="D312" s="30">
        <f>D313+D314+D317+D315</f>
        <v>29147.3</v>
      </c>
      <c r="E312" s="30">
        <f>E313+E314+E317+E315+E316</f>
        <v>30415.899999999998</v>
      </c>
    </row>
    <row r="313" spans="1:6" ht="51">
      <c r="A313" s="22" t="s">
        <v>159</v>
      </c>
      <c r="B313" s="23" t="s">
        <v>120</v>
      </c>
      <c r="C313" s="23" t="s">
        <v>7</v>
      </c>
      <c r="D313" s="31">
        <v>10159.799999999999</v>
      </c>
      <c r="E313" s="56">
        <v>11619.9</v>
      </c>
    </row>
    <row r="314" spans="1:6" ht="25.5">
      <c r="A314" s="22" t="s">
        <v>149</v>
      </c>
      <c r="B314" s="23" t="s">
        <v>120</v>
      </c>
      <c r="C314" s="23" t="s">
        <v>8</v>
      </c>
      <c r="D314" s="31">
        <v>1639.5</v>
      </c>
      <c r="E314" s="31">
        <v>3332.9</v>
      </c>
    </row>
    <row r="315" spans="1:6" ht="25.5" hidden="1">
      <c r="A315" s="43" t="s">
        <v>229</v>
      </c>
      <c r="B315" s="23" t="s">
        <v>120</v>
      </c>
      <c r="C315" s="23">
        <v>400</v>
      </c>
      <c r="D315" s="31">
        <v>9000</v>
      </c>
      <c r="E315" s="31">
        <v>9000</v>
      </c>
    </row>
    <row r="316" spans="1:6" ht="25.5">
      <c r="A316" s="22" t="s">
        <v>150</v>
      </c>
      <c r="B316" s="23" t="s">
        <v>120</v>
      </c>
      <c r="C316" s="23">
        <v>600</v>
      </c>
      <c r="D316" s="31">
        <v>0</v>
      </c>
      <c r="E316" s="31">
        <v>3270</v>
      </c>
    </row>
    <row r="317" spans="1:6">
      <c r="A317" s="22" t="s">
        <v>161</v>
      </c>
      <c r="B317" s="23" t="s">
        <v>120</v>
      </c>
      <c r="C317" s="23" t="s">
        <v>9</v>
      </c>
      <c r="D317" s="31">
        <v>8348</v>
      </c>
      <c r="E317" s="31">
        <v>3193.1</v>
      </c>
    </row>
    <row r="318" spans="1:6">
      <c r="A318" s="58" t="s">
        <v>124</v>
      </c>
      <c r="B318" s="59"/>
      <c r="C318" s="60"/>
      <c r="D318" s="28">
        <f>D11+D56+D65+D105+D123+D130+D144+D208+D215+D234+D244+D254+D257+D262+D278+D289+D297+D302+D309+D312</f>
        <v>2791628.7000000007</v>
      </c>
      <c r="E318" s="28">
        <f>E11+E56+E65+E105+E123+E130+E144+E208+E215+E234+E244+E254+E257+E262+E278+E289+E297+E302+E309+E312</f>
        <v>2864371.9999999991</v>
      </c>
      <c r="F318" s="55"/>
    </row>
  </sheetData>
  <mergeCells count="6">
    <mergeCell ref="A318:C318"/>
    <mergeCell ref="A8:E8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9"/>
  <sheetViews>
    <sheetView zoomScaleSheetLayoutView="110" workbookViewId="0">
      <selection activeCell="D3" sqref="D3:E3"/>
    </sheetView>
  </sheetViews>
  <sheetFormatPr defaultColWidth="8.85546875" defaultRowHeight="15" outlineLevelRow="3"/>
  <cols>
    <col min="1" max="1" width="46.28515625" style="7" customWidth="1"/>
    <col min="2" max="2" width="12.28515625" style="2" customWidth="1"/>
    <col min="3" max="3" width="5.7109375" style="2" customWidth="1"/>
    <col min="4" max="5" width="12.7109375" style="2" customWidth="1"/>
    <col min="6" max="6" width="12.5703125" style="2" hidden="1" customWidth="1"/>
    <col min="7" max="7" width="8.85546875" style="2" customWidth="1"/>
    <col min="8" max="16384" width="8.85546875" style="2"/>
  </cols>
  <sheetData>
    <row r="1" spans="1:7">
      <c r="D1" s="62" t="s">
        <v>350</v>
      </c>
      <c r="E1" s="62"/>
    </row>
    <row r="2" spans="1:7">
      <c r="D2" s="62" t="s">
        <v>324</v>
      </c>
      <c r="E2" s="62"/>
    </row>
    <row r="3" spans="1:7">
      <c r="D3" s="62" t="s">
        <v>325</v>
      </c>
      <c r="E3" s="62"/>
    </row>
    <row r="4" spans="1:7">
      <c r="D4" s="62" t="s">
        <v>326</v>
      </c>
      <c r="E4" s="62"/>
    </row>
    <row r="5" spans="1:7">
      <c r="A5" s="10"/>
      <c r="B5" s="11"/>
      <c r="C5" s="65"/>
      <c r="D5" s="65"/>
      <c r="E5" s="65"/>
      <c r="F5" s="65"/>
      <c r="G5" s="1"/>
    </row>
    <row r="6" spans="1:7" ht="77.25" customHeight="1">
      <c r="A6" s="66" t="s">
        <v>336</v>
      </c>
      <c r="B6" s="66"/>
      <c r="C6" s="66"/>
      <c r="D6" s="66"/>
      <c r="E6" s="66"/>
      <c r="F6" s="66"/>
      <c r="G6" s="3"/>
    </row>
    <row r="7" spans="1:7" ht="51">
      <c r="A7" s="32" t="s">
        <v>121</v>
      </c>
      <c r="B7" s="32" t="s">
        <v>122</v>
      </c>
      <c r="C7" s="32" t="s">
        <v>123</v>
      </c>
      <c r="D7" s="53" t="s">
        <v>334</v>
      </c>
      <c r="E7" s="53" t="s">
        <v>335</v>
      </c>
      <c r="F7" s="9" t="s">
        <v>299</v>
      </c>
      <c r="G7" s="1"/>
    </row>
    <row r="8" spans="1:7" s="5" customFormat="1" ht="25.5" hidden="1">
      <c r="A8" s="19" t="s">
        <v>147</v>
      </c>
      <c r="B8" s="20" t="s">
        <v>0</v>
      </c>
      <c r="C8" s="20"/>
      <c r="D8" s="21">
        <f>D9+D15+D19+D24+D33+D36</f>
        <v>1275517.1000000003</v>
      </c>
      <c r="E8" s="21">
        <f>E9+E15+E19+E24+E33+E36</f>
        <v>1275517.1000000003</v>
      </c>
      <c r="F8" s="15">
        <f>F9+F15+F19+F24+F33+F36</f>
        <v>1331146.9000000001</v>
      </c>
      <c r="G8" s="4"/>
    </row>
    <row r="9" spans="1:7" s="5" customFormat="1" ht="25.5" hidden="1" outlineLevel="1">
      <c r="A9" s="19" t="s">
        <v>148</v>
      </c>
      <c r="B9" s="20" t="s">
        <v>1</v>
      </c>
      <c r="C9" s="20"/>
      <c r="D9" s="21">
        <f>D10+D13</f>
        <v>620185.70000000007</v>
      </c>
      <c r="E9" s="21">
        <f>E10+E13</f>
        <v>620185.70000000007</v>
      </c>
      <c r="F9" s="15">
        <f>F10+F13</f>
        <v>653361.30000000005</v>
      </c>
      <c r="G9" s="4"/>
    </row>
    <row r="10" spans="1:7" ht="47.25" hidden="1" customHeight="1" outlineLevel="2">
      <c r="A10" s="22" t="s">
        <v>305</v>
      </c>
      <c r="B10" s="23" t="s">
        <v>2</v>
      </c>
      <c r="C10" s="23"/>
      <c r="D10" s="16">
        <f>D11+D12</f>
        <v>617602.70000000007</v>
      </c>
      <c r="E10" s="16">
        <f>E11+E12</f>
        <v>617602.70000000007</v>
      </c>
      <c r="F10" s="12">
        <f>F11+F12</f>
        <v>650779.4</v>
      </c>
      <c r="G10" s="1"/>
    </row>
    <row r="11" spans="1:7" ht="25.5" hidden="1" outlineLevel="3">
      <c r="A11" s="22" t="s">
        <v>149</v>
      </c>
      <c r="B11" s="23" t="s">
        <v>2</v>
      </c>
      <c r="C11" s="23" t="s">
        <v>8</v>
      </c>
      <c r="D11" s="16">
        <v>1449.9</v>
      </c>
      <c r="E11" s="16">
        <v>1449.9</v>
      </c>
      <c r="F11" s="12">
        <v>1449.9</v>
      </c>
      <c r="G11" s="1"/>
    </row>
    <row r="12" spans="1:7" ht="38.25" hidden="1" outlineLevel="2">
      <c r="A12" s="22" t="s">
        <v>150</v>
      </c>
      <c r="B12" s="23" t="s">
        <v>2</v>
      </c>
      <c r="C12" s="23" t="s">
        <v>3</v>
      </c>
      <c r="D12" s="16">
        <v>616152.80000000005</v>
      </c>
      <c r="E12" s="16">
        <v>616152.80000000005</v>
      </c>
      <c r="F12" s="12">
        <v>649329.5</v>
      </c>
      <c r="G12" s="1"/>
    </row>
    <row r="13" spans="1:7" ht="25.5" hidden="1" outlineLevel="3">
      <c r="A13" s="22" t="s">
        <v>151</v>
      </c>
      <c r="B13" s="23" t="s">
        <v>4</v>
      </c>
      <c r="C13" s="23"/>
      <c r="D13" s="16">
        <f>D14</f>
        <v>2583</v>
      </c>
      <c r="E13" s="16">
        <f>E14</f>
        <v>2583</v>
      </c>
      <c r="F13" s="12">
        <f>F14</f>
        <v>2581.9</v>
      </c>
      <c r="G13" s="1"/>
    </row>
    <row r="14" spans="1:7" s="5" customFormat="1" ht="38.25" hidden="1" outlineLevel="1">
      <c r="A14" s="22" t="s">
        <v>150</v>
      </c>
      <c r="B14" s="23" t="s">
        <v>4</v>
      </c>
      <c r="C14" s="23" t="s">
        <v>3</v>
      </c>
      <c r="D14" s="16">
        <v>2583</v>
      </c>
      <c r="E14" s="16">
        <v>2583</v>
      </c>
      <c r="F14" s="12">
        <v>2581.9</v>
      </c>
      <c r="G14" s="4"/>
    </row>
    <row r="15" spans="1:7" s="5" customFormat="1" ht="14.25" hidden="1" outlineLevel="2">
      <c r="A15" s="19" t="s">
        <v>152</v>
      </c>
      <c r="B15" s="20" t="s">
        <v>5</v>
      </c>
      <c r="C15" s="20"/>
      <c r="D15" s="21">
        <f>D16</f>
        <v>415224.4</v>
      </c>
      <c r="E15" s="21">
        <f>E16</f>
        <v>415224.4</v>
      </c>
      <c r="F15" s="15">
        <f>F16</f>
        <v>435512.10000000003</v>
      </c>
      <c r="G15" s="4"/>
    </row>
    <row r="16" spans="1:7" s="5" customFormat="1" ht="51" hidden="1" outlineLevel="3">
      <c r="A16" s="22" t="s">
        <v>153</v>
      </c>
      <c r="B16" s="23" t="s">
        <v>6</v>
      </c>
      <c r="C16" s="23"/>
      <c r="D16" s="16">
        <f>D17+D18</f>
        <v>415224.4</v>
      </c>
      <c r="E16" s="16">
        <f>E17+E18</f>
        <v>415224.4</v>
      </c>
      <c r="F16" s="12">
        <f>F17+F18</f>
        <v>435512.10000000003</v>
      </c>
      <c r="G16" s="4"/>
    </row>
    <row r="17" spans="1:7" ht="25.5" hidden="1" outlineLevel="2">
      <c r="A17" s="22" t="s">
        <v>149</v>
      </c>
      <c r="B17" s="23" t="s">
        <v>6</v>
      </c>
      <c r="C17" s="23" t="s">
        <v>8</v>
      </c>
      <c r="D17" s="16">
        <v>1074.7</v>
      </c>
      <c r="E17" s="16">
        <v>1074.7</v>
      </c>
      <c r="F17" s="12">
        <v>1074.7</v>
      </c>
      <c r="G17" s="1"/>
    </row>
    <row r="18" spans="1:7" ht="38.25" hidden="1" outlineLevel="3">
      <c r="A18" s="22" t="s">
        <v>150</v>
      </c>
      <c r="B18" s="23" t="s">
        <v>6</v>
      </c>
      <c r="C18" s="23" t="s">
        <v>3</v>
      </c>
      <c r="D18" s="16">
        <v>414149.7</v>
      </c>
      <c r="E18" s="16">
        <v>414149.7</v>
      </c>
      <c r="F18" s="12">
        <v>434437.4</v>
      </c>
      <c r="G18" s="1"/>
    </row>
    <row r="19" spans="1:7" s="5" customFormat="1" ht="30.6" hidden="1" customHeight="1" outlineLevel="3">
      <c r="A19" s="19" t="s">
        <v>154</v>
      </c>
      <c r="B19" s="20" t="s">
        <v>10</v>
      </c>
      <c r="C19" s="20"/>
      <c r="D19" s="21">
        <f>D20+D22</f>
        <v>128257</v>
      </c>
      <c r="E19" s="21">
        <f>E20+E22</f>
        <v>128257</v>
      </c>
      <c r="F19" s="15">
        <f>F20+F22</f>
        <v>129099.79999999999</v>
      </c>
      <c r="G19" s="4"/>
    </row>
    <row r="20" spans="1:7" ht="38.25" hidden="1" outlineLevel="3">
      <c r="A20" s="22" t="s">
        <v>155</v>
      </c>
      <c r="B20" s="23" t="s">
        <v>11</v>
      </c>
      <c r="C20" s="23"/>
      <c r="D20" s="16">
        <f>D21</f>
        <v>110436.4</v>
      </c>
      <c r="E20" s="16">
        <f>E21</f>
        <v>110436.4</v>
      </c>
      <c r="F20" s="12">
        <f>F21</f>
        <v>111279.2</v>
      </c>
      <c r="G20" s="1"/>
    </row>
    <row r="21" spans="1:7" ht="38.25" hidden="1" outlineLevel="2">
      <c r="A21" s="22" t="s">
        <v>150</v>
      </c>
      <c r="B21" s="23" t="s">
        <v>11</v>
      </c>
      <c r="C21" s="23" t="s">
        <v>3</v>
      </c>
      <c r="D21" s="16">
        <v>110436.4</v>
      </c>
      <c r="E21" s="16">
        <v>110436.4</v>
      </c>
      <c r="F21" s="12">
        <v>111279.2</v>
      </c>
      <c r="G21" s="1"/>
    </row>
    <row r="22" spans="1:7" ht="25.5" hidden="1" outlineLevel="3">
      <c r="A22" s="22" t="s">
        <v>156</v>
      </c>
      <c r="B22" s="23" t="s">
        <v>12</v>
      </c>
      <c r="C22" s="23"/>
      <c r="D22" s="16">
        <f>D23</f>
        <v>17820.599999999999</v>
      </c>
      <c r="E22" s="16">
        <f>E23</f>
        <v>17820.599999999999</v>
      </c>
      <c r="F22" s="12">
        <f>F23</f>
        <v>17820.599999999999</v>
      </c>
      <c r="G22" s="1"/>
    </row>
    <row r="23" spans="1:7" ht="38.25" hidden="1" outlineLevel="3">
      <c r="A23" s="22" t="s">
        <v>150</v>
      </c>
      <c r="B23" s="23" t="s">
        <v>12</v>
      </c>
      <c r="C23" s="23" t="s">
        <v>3</v>
      </c>
      <c r="D23" s="16">
        <v>17820.599999999999</v>
      </c>
      <c r="E23" s="16">
        <v>17820.599999999999</v>
      </c>
      <c r="F23" s="12">
        <v>17820.599999999999</v>
      </c>
      <c r="G23" s="1"/>
    </row>
    <row r="24" spans="1:7" s="5" customFormat="1" ht="25.5" hidden="1" outlineLevel="3">
      <c r="A24" s="19" t="s">
        <v>157</v>
      </c>
      <c r="B24" s="20" t="s">
        <v>13</v>
      </c>
      <c r="C24" s="20"/>
      <c r="D24" s="21">
        <f>D25+D28</f>
        <v>28023.8</v>
      </c>
      <c r="E24" s="21">
        <f>E25+E28</f>
        <v>28023.8</v>
      </c>
      <c r="F24" s="15">
        <f>F25+F28</f>
        <v>28413.7</v>
      </c>
      <c r="G24" s="4"/>
    </row>
    <row r="25" spans="1:7" s="5" customFormat="1" ht="76.5" hidden="1" customHeight="1" outlineLevel="1">
      <c r="A25" s="22" t="s">
        <v>158</v>
      </c>
      <c r="B25" s="23" t="s">
        <v>14</v>
      </c>
      <c r="C25" s="23"/>
      <c r="D25" s="16">
        <f>D26+D27</f>
        <v>3944.6</v>
      </c>
      <c r="E25" s="16">
        <f>E26+E27</f>
        <v>3944.6</v>
      </c>
      <c r="F25" s="12">
        <f>F26+F27</f>
        <v>3990</v>
      </c>
      <c r="G25" s="4"/>
    </row>
    <row r="26" spans="1:7" s="5" customFormat="1" ht="63.75" hidden="1" outlineLevel="2">
      <c r="A26" s="22" t="s">
        <v>159</v>
      </c>
      <c r="B26" s="23" t="s">
        <v>14</v>
      </c>
      <c r="C26" s="23" t="s">
        <v>7</v>
      </c>
      <c r="D26" s="16">
        <v>3855.6</v>
      </c>
      <c r="E26" s="16">
        <v>3855.6</v>
      </c>
      <c r="F26" s="12">
        <v>3901</v>
      </c>
      <c r="G26" s="4"/>
    </row>
    <row r="27" spans="1:7" ht="25.5" hidden="1" outlineLevel="3">
      <c r="A27" s="22" t="s">
        <v>149</v>
      </c>
      <c r="B27" s="23" t="s">
        <v>14</v>
      </c>
      <c r="C27" s="23" t="s">
        <v>8</v>
      </c>
      <c r="D27" s="16">
        <v>89</v>
      </c>
      <c r="E27" s="16">
        <v>89</v>
      </c>
      <c r="F27" s="12">
        <v>89</v>
      </c>
      <c r="G27" s="1"/>
    </row>
    <row r="28" spans="1:7" ht="38.25" hidden="1" outlineLevel="2">
      <c r="A28" s="22" t="s">
        <v>160</v>
      </c>
      <c r="B28" s="23" t="s">
        <v>15</v>
      </c>
      <c r="C28" s="23"/>
      <c r="D28" s="16">
        <f>D29+D30+D31+D32</f>
        <v>24079.200000000001</v>
      </c>
      <c r="E28" s="16">
        <f>E29+E30+E31+E32</f>
        <v>24079.200000000001</v>
      </c>
      <c r="F28" s="12">
        <f>F29+F30+F31+F32</f>
        <v>24423.7</v>
      </c>
      <c r="G28" s="1"/>
    </row>
    <row r="29" spans="1:7" ht="63.75" hidden="1" outlineLevel="3">
      <c r="A29" s="22" t="s">
        <v>159</v>
      </c>
      <c r="B29" s="23" t="s">
        <v>15</v>
      </c>
      <c r="C29" s="23" t="s">
        <v>7</v>
      </c>
      <c r="D29" s="16">
        <v>17847.900000000001</v>
      </c>
      <c r="E29" s="16">
        <v>17847.900000000001</v>
      </c>
      <c r="F29" s="12">
        <v>18147.900000000001</v>
      </c>
      <c r="G29" s="1"/>
    </row>
    <row r="30" spans="1:7" s="5" customFormat="1" ht="25.5" hidden="1" outlineLevel="1">
      <c r="A30" s="22" t="s">
        <v>149</v>
      </c>
      <c r="B30" s="23" t="s">
        <v>15</v>
      </c>
      <c r="C30" s="23" t="s">
        <v>8</v>
      </c>
      <c r="D30" s="16">
        <v>1603</v>
      </c>
      <c r="E30" s="16">
        <v>1603</v>
      </c>
      <c r="F30" s="12">
        <v>1603</v>
      </c>
      <c r="G30" s="4"/>
    </row>
    <row r="31" spans="1:7" ht="38.25" hidden="1" outlineLevel="2">
      <c r="A31" s="22" t="s">
        <v>150</v>
      </c>
      <c r="B31" s="23" t="s">
        <v>15</v>
      </c>
      <c r="C31" s="23" t="s">
        <v>3</v>
      </c>
      <c r="D31" s="16">
        <v>4605.5</v>
      </c>
      <c r="E31" s="16">
        <v>4605.5</v>
      </c>
      <c r="F31" s="12">
        <v>4650</v>
      </c>
      <c r="G31" s="1"/>
    </row>
    <row r="32" spans="1:7" hidden="1" outlineLevel="3">
      <c r="A32" s="22" t="s">
        <v>161</v>
      </c>
      <c r="B32" s="23" t="s">
        <v>15</v>
      </c>
      <c r="C32" s="23" t="s">
        <v>9</v>
      </c>
      <c r="D32" s="16">
        <v>22.8</v>
      </c>
      <c r="E32" s="16">
        <v>22.8</v>
      </c>
      <c r="F32" s="12">
        <v>22.8</v>
      </c>
      <c r="G32" s="1"/>
    </row>
    <row r="33" spans="1:7" s="5" customFormat="1" ht="16.899999999999999" hidden="1" customHeight="1" outlineLevel="3">
      <c r="A33" s="19" t="s">
        <v>162</v>
      </c>
      <c r="B33" s="20" t="s">
        <v>16</v>
      </c>
      <c r="C33" s="20"/>
      <c r="D33" s="21">
        <f t="shared" ref="D33:F34" si="0">D34</f>
        <v>67038.100000000006</v>
      </c>
      <c r="E33" s="21">
        <f t="shared" si="0"/>
        <v>67038.100000000006</v>
      </c>
      <c r="F33" s="15">
        <f t="shared" si="0"/>
        <v>67946.100000000006</v>
      </c>
      <c r="G33" s="4"/>
    </row>
    <row r="34" spans="1:7" s="5" customFormat="1" ht="38.25" hidden="1" outlineLevel="2">
      <c r="A34" s="22" t="s">
        <v>163</v>
      </c>
      <c r="B34" s="23" t="s">
        <v>17</v>
      </c>
      <c r="C34" s="23"/>
      <c r="D34" s="16">
        <f t="shared" si="0"/>
        <v>67038.100000000006</v>
      </c>
      <c r="E34" s="16">
        <f t="shared" si="0"/>
        <v>67038.100000000006</v>
      </c>
      <c r="F34" s="12">
        <f t="shared" si="0"/>
        <v>67946.100000000006</v>
      </c>
      <c r="G34" s="4"/>
    </row>
    <row r="35" spans="1:7" ht="38.25" hidden="1" outlineLevel="3">
      <c r="A35" s="22" t="s">
        <v>150</v>
      </c>
      <c r="B35" s="23" t="s">
        <v>17</v>
      </c>
      <c r="C35" s="23" t="s">
        <v>3</v>
      </c>
      <c r="D35" s="16">
        <v>67038.100000000006</v>
      </c>
      <c r="E35" s="16">
        <v>67038.100000000006</v>
      </c>
      <c r="F35" s="12">
        <v>67946.100000000006</v>
      </c>
      <c r="G35" s="1"/>
    </row>
    <row r="36" spans="1:7" s="5" customFormat="1" ht="25.5" hidden="1" outlineLevel="3">
      <c r="A36" s="19" t="s">
        <v>164</v>
      </c>
      <c r="B36" s="20" t="s">
        <v>18</v>
      </c>
      <c r="C36" s="20"/>
      <c r="D36" s="21">
        <f>D37+D39+D41+D43+D46</f>
        <v>16788.099999999999</v>
      </c>
      <c r="E36" s="21">
        <f>E37+E39+E41+E43+E46</f>
        <v>16788.099999999999</v>
      </c>
      <c r="F36" s="15">
        <f>F37+F39+F41+F43+F46</f>
        <v>16813.900000000001</v>
      </c>
      <c r="G36" s="4"/>
    </row>
    <row r="37" spans="1:7" s="5" customFormat="1" ht="38.25" hidden="1" outlineLevel="3">
      <c r="A37" s="22" t="s">
        <v>165</v>
      </c>
      <c r="B37" s="23" t="s">
        <v>19</v>
      </c>
      <c r="C37" s="23"/>
      <c r="D37" s="16">
        <f>D38</f>
        <v>3592.5</v>
      </c>
      <c r="E37" s="16">
        <f>E38</f>
        <v>3592.5</v>
      </c>
      <c r="F37" s="12">
        <f>F38</f>
        <v>3618.3</v>
      </c>
      <c r="G37" s="4"/>
    </row>
    <row r="38" spans="1:7" s="5" customFormat="1" ht="38.25" hidden="1" outlineLevel="1">
      <c r="A38" s="22" t="s">
        <v>150</v>
      </c>
      <c r="B38" s="23" t="s">
        <v>19</v>
      </c>
      <c r="C38" s="23" t="s">
        <v>3</v>
      </c>
      <c r="D38" s="16">
        <v>3592.5</v>
      </c>
      <c r="E38" s="16">
        <v>3592.5</v>
      </c>
      <c r="F38" s="12">
        <v>3618.3</v>
      </c>
      <c r="G38" s="4"/>
    </row>
    <row r="39" spans="1:7" ht="38.25" hidden="1" outlineLevel="2">
      <c r="A39" s="22" t="s">
        <v>166</v>
      </c>
      <c r="B39" s="23" t="s">
        <v>20</v>
      </c>
      <c r="C39" s="23"/>
      <c r="D39" s="16">
        <f>D40</f>
        <v>4555</v>
      </c>
      <c r="E39" s="16">
        <f>E40</f>
        <v>4555</v>
      </c>
      <c r="F39" s="12">
        <f>F40</f>
        <v>4555</v>
      </c>
      <c r="G39" s="1"/>
    </row>
    <row r="40" spans="1:7" ht="25.5" hidden="1" outlineLevel="3">
      <c r="A40" s="22" t="s">
        <v>167</v>
      </c>
      <c r="B40" s="23" t="s">
        <v>20</v>
      </c>
      <c r="C40" s="23" t="s">
        <v>21</v>
      </c>
      <c r="D40" s="16">
        <v>4555</v>
      </c>
      <c r="E40" s="16">
        <v>4555</v>
      </c>
      <c r="F40" s="12">
        <v>4555</v>
      </c>
      <c r="G40" s="1"/>
    </row>
    <row r="41" spans="1:7" s="5" customFormat="1" ht="25.5" hidden="1" outlineLevel="1">
      <c r="A41" s="22" t="s">
        <v>168</v>
      </c>
      <c r="B41" s="23" t="s">
        <v>22</v>
      </c>
      <c r="C41" s="23"/>
      <c r="D41" s="16">
        <f>D42</f>
        <v>8550.6</v>
      </c>
      <c r="E41" s="16">
        <f>E42</f>
        <v>8550.6</v>
      </c>
      <c r="F41" s="12">
        <f>F42</f>
        <v>8550.6</v>
      </c>
      <c r="G41" s="4"/>
    </row>
    <row r="42" spans="1:7" ht="38.25" hidden="1" outlineLevel="2">
      <c r="A42" s="22" t="s">
        <v>150</v>
      </c>
      <c r="B42" s="23" t="s">
        <v>22</v>
      </c>
      <c r="C42" s="23" t="s">
        <v>3</v>
      </c>
      <c r="D42" s="16">
        <v>8550.6</v>
      </c>
      <c r="E42" s="16">
        <v>8550.6</v>
      </c>
      <c r="F42" s="12">
        <v>8550.6</v>
      </c>
      <c r="G42" s="1"/>
    </row>
    <row r="43" spans="1:7" ht="25.5" hidden="1" outlineLevel="3">
      <c r="A43" s="22" t="s">
        <v>169</v>
      </c>
      <c r="B43" s="23" t="s">
        <v>23</v>
      </c>
      <c r="C43" s="23"/>
      <c r="D43" s="16">
        <f>D44+D45</f>
        <v>32.6</v>
      </c>
      <c r="E43" s="16">
        <f>E44+E45</f>
        <v>32.6</v>
      </c>
      <c r="F43" s="12">
        <f>F44+F45</f>
        <v>32.6</v>
      </c>
      <c r="G43" s="1"/>
    </row>
    <row r="44" spans="1:7" ht="25.5" hidden="1" outlineLevel="2">
      <c r="A44" s="22" t="s">
        <v>149</v>
      </c>
      <c r="B44" s="23" t="s">
        <v>23</v>
      </c>
      <c r="C44" s="23" t="s">
        <v>8</v>
      </c>
      <c r="D44" s="16">
        <v>22.6</v>
      </c>
      <c r="E44" s="16">
        <v>22.6</v>
      </c>
      <c r="F44" s="12">
        <v>22.6</v>
      </c>
      <c r="G44" s="1"/>
    </row>
    <row r="45" spans="1:7" ht="38.25" hidden="1" outlineLevel="3">
      <c r="A45" s="22" t="s">
        <v>150</v>
      </c>
      <c r="B45" s="23" t="s">
        <v>23</v>
      </c>
      <c r="C45" s="23" t="s">
        <v>3</v>
      </c>
      <c r="D45" s="16">
        <v>10</v>
      </c>
      <c r="E45" s="16">
        <v>10</v>
      </c>
      <c r="F45" s="12">
        <v>10</v>
      </c>
      <c r="G45" s="1"/>
    </row>
    <row r="46" spans="1:7" ht="25.5" hidden="1" outlineLevel="2">
      <c r="A46" s="22" t="s">
        <v>170</v>
      </c>
      <c r="B46" s="23" t="s">
        <v>24</v>
      </c>
      <c r="C46" s="23"/>
      <c r="D46" s="16">
        <f>D47</f>
        <v>57.4</v>
      </c>
      <c r="E46" s="16">
        <f>E47</f>
        <v>57.4</v>
      </c>
      <c r="F46" s="12">
        <f>F47</f>
        <v>57.4</v>
      </c>
      <c r="G46" s="1"/>
    </row>
    <row r="47" spans="1:7" ht="25.5" hidden="1" outlineLevel="3">
      <c r="A47" s="22" t="s">
        <v>149</v>
      </c>
      <c r="B47" s="23" t="s">
        <v>24</v>
      </c>
      <c r="C47" s="23" t="s">
        <v>8</v>
      </c>
      <c r="D47" s="16">
        <v>57.4</v>
      </c>
      <c r="E47" s="16">
        <v>57.4</v>
      </c>
      <c r="F47" s="12">
        <v>57.4</v>
      </c>
      <c r="G47" s="1"/>
    </row>
    <row r="48" spans="1:7" s="5" customFormat="1" ht="51" hidden="1" outlineLevel="2">
      <c r="A48" s="19" t="s">
        <v>171</v>
      </c>
      <c r="B48" s="20" t="s">
        <v>25</v>
      </c>
      <c r="C48" s="20"/>
      <c r="D48" s="21">
        <f>D49+D52</f>
        <v>69427.899999999994</v>
      </c>
      <c r="E48" s="21">
        <f>E49+E52</f>
        <v>69427.899999999994</v>
      </c>
      <c r="F48" s="15">
        <f>F49+F52</f>
        <v>70191.3</v>
      </c>
      <c r="G48" s="4"/>
    </row>
    <row r="49" spans="1:7" s="5" customFormat="1" ht="38.25" hidden="1">
      <c r="A49" s="22" t="s">
        <v>173</v>
      </c>
      <c r="B49" s="23" t="s">
        <v>26</v>
      </c>
      <c r="C49" s="23"/>
      <c r="D49" s="16">
        <f>D50+D51</f>
        <v>150</v>
      </c>
      <c r="E49" s="16">
        <f>E50+E51</f>
        <v>150</v>
      </c>
      <c r="F49" s="12">
        <f>F50+F51</f>
        <v>150</v>
      </c>
      <c r="G49" s="4"/>
    </row>
    <row r="50" spans="1:7" ht="25.5" hidden="1" outlineLevel="2">
      <c r="A50" s="22" t="s">
        <v>149</v>
      </c>
      <c r="B50" s="23" t="s">
        <v>26</v>
      </c>
      <c r="C50" s="23" t="s">
        <v>8</v>
      </c>
      <c r="D50" s="16">
        <v>20</v>
      </c>
      <c r="E50" s="16">
        <v>20</v>
      </c>
      <c r="F50" s="12">
        <v>20</v>
      </c>
      <c r="G50" s="1"/>
    </row>
    <row r="51" spans="1:7" s="5" customFormat="1" ht="38.25" hidden="1" outlineLevel="3">
      <c r="A51" s="22" t="s">
        <v>150</v>
      </c>
      <c r="B51" s="23" t="s">
        <v>26</v>
      </c>
      <c r="C51" s="23" t="s">
        <v>3</v>
      </c>
      <c r="D51" s="16">
        <v>130</v>
      </c>
      <c r="E51" s="16">
        <v>130</v>
      </c>
      <c r="F51" s="12">
        <v>130</v>
      </c>
      <c r="G51" s="4"/>
    </row>
    <row r="52" spans="1:7" s="5" customFormat="1" ht="25.5" hidden="1" outlineLevel="3">
      <c r="A52" s="22" t="s">
        <v>174</v>
      </c>
      <c r="B52" s="23" t="s">
        <v>27</v>
      </c>
      <c r="C52" s="23"/>
      <c r="D52" s="16">
        <f>D53</f>
        <v>69277.899999999994</v>
      </c>
      <c r="E52" s="16">
        <f>E53</f>
        <v>69277.899999999994</v>
      </c>
      <c r="F52" s="12">
        <f>F53</f>
        <v>70041.3</v>
      </c>
      <c r="G52" s="4"/>
    </row>
    <row r="53" spans="1:7" s="5" customFormat="1" ht="38.25" hidden="1" outlineLevel="2">
      <c r="A53" s="22" t="s">
        <v>150</v>
      </c>
      <c r="B53" s="23" t="s">
        <v>27</v>
      </c>
      <c r="C53" s="23" t="s">
        <v>3</v>
      </c>
      <c r="D53" s="16">
        <v>69277.899999999994</v>
      </c>
      <c r="E53" s="16">
        <v>69277.899999999994</v>
      </c>
      <c r="F53" s="12">
        <v>70041.3</v>
      </c>
      <c r="G53" s="4"/>
    </row>
    <row r="54" spans="1:7" ht="25.5" hidden="1" outlineLevel="3">
      <c r="A54" s="19" t="s">
        <v>175</v>
      </c>
      <c r="B54" s="20" t="s">
        <v>28</v>
      </c>
      <c r="C54" s="20"/>
      <c r="D54" s="21">
        <f>D55+D61+D68+D74+D71</f>
        <v>108405.80000000002</v>
      </c>
      <c r="E54" s="21">
        <f>E55+E61+E68+E74+E71</f>
        <v>108405.80000000002</v>
      </c>
      <c r="F54" s="15">
        <f>F55+F61+F68+F74+F71</f>
        <v>106934.40000000001</v>
      </c>
      <c r="G54" s="1"/>
    </row>
    <row r="55" spans="1:7" s="5" customFormat="1" ht="25.5" hidden="1">
      <c r="A55" s="19" t="s">
        <v>176</v>
      </c>
      <c r="B55" s="20" t="s">
        <v>29</v>
      </c>
      <c r="C55" s="20"/>
      <c r="D55" s="21">
        <f>D56+D59</f>
        <v>67583.8</v>
      </c>
      <c r="E55" s="21">
        <f>E56+E59</f>
        <v>67583.8</v>
      </c>
      <c r="F55" s="15">
        <f>F56+F59</f>
        <v>68048.800000000003</v>
      </c>
      <c r="G55" s="4"/>
    </row>
    <row r="56" spans="1:7" s="5" customFormat="1" ht="25.5" hidden="1" outlineLevel="1">
      <c r="A56" s="22" t="s">
        <v>177</v>
      </c>
      <c r="B56" s="23" t="s">
        <v>30</v>
      </c>
      <c r="C56" s="23"/>
      <c r="D56" s="16">
        <f>D57+D58</f>
        <v>733</v>
      </c>
      <c r="E56" s="16">
        <f>E57+E58</f>
        <v>733</v>
      </c>
      <c r="F56" s="12">
        <f>F57+F58</f>
        <v>733</v>
      </c>
      <c r="G56" s="4"/>
    </row>
    <row r="57" spans="1:7" ht="25.5" hidden="1" outlineLevel="2">
      <c r="A57" s="22" t="s">
        <v>149</v>
      </c>
      <c r="B57" s="23" t="s">
        <v>30</v>
      </c>
      <c r="C57" s="23" t="s">
        <v>8</v>
      </c>
      <c r="D57" s="16">
        <v>130</v>
      </c>
      <c r="E57" s="16">
        <v>130</v>
      </c>
      <c r="F57" s="12">
        <v>130</v>
      </c>
      <c r="G57" s="1"/>
    </row>
    <row r="58" spans="1:7" s="5" customFormat="1" ht="38.25" hidden="1" outlineLevel="3">
      <c r="A58" s="22" t="s">
        <v>150</v>
      </c>
      <c r="B58" s="23" t="s">
        <v>30</v>
      </c>
      <c r="C58" s="23" t="s">
        <v>3</v>
      </c>
      <c r="D58" s="16">
        <v>603</v>
      </c>
      <c r="E58" s="16">
        <v>603</v>
      </c>
      <c r="F58" s="12">
        <v>603</v>
      </c>
      <c r="G58" s="4"/>
    </row>
    <row r="59" spans="1:7" s="5" customFormat="1" ht="25.5" hidden="1" outlineLevel="3">
      <c r="A59" s="22" t="s">
        <v>178</v>
      </c>
      <c r="B59" s="23" t="s">
        <v>31</v>
      </c>
      <c r="C59" s="23"/>
      <c r="D59" s="16">
        <f>D60</f>
        <v>66850.8</v>
      </c>
      <c r="E59" s="16">
        <f>E60</f>
        <v>66850.8</v>
      </c>
      <c r="F59" s="12">
        <f>F60</f>
        <v>67315.8</v>
      </c>
      <c r="G59" s="4"/>
    </row>
    <row r="60" spans="1:7" ht="38.25" hidden="1" outlineLevel="2">
      <c r="A60" s="22" t="s">
        <v>150</v>
      </c>
      <c r="B60" s="23" t="s">
        <v>31</v>
      </c>
      <c r="C60" s="23" t="s">
        <v>3</v>
      </c>
      <c r="D60" s="16">
        <v>66850.8</v>
      </c>
      <c r="E60" s="16">
        <v>66850.8</v>
      </c>
      <c r="F60" s="12">
        <v>67315.8</v>
      </c>
      <c r="G60" s="1"/>
    </row>
    <row r="61" spans="1:7" hidden="1" outlineLevel="3">
      <c r="A61" s="19" t="s">
        <v>179</v>
      </c>
      <c r="B61" s="20" t="s">
        <v>32</v>
      </c>
      <c r="C61" s="20"/>
      <c r="D61" s="21">
        <f>D62+D64+D66</f>
        <v>26006.9</v>
      </c>
      <c r="E61" s="21">
        <f>E62+E64+E66</f>
        <v>26006.9</v>
      </c>
      <c r="F61" s="15">
        <f>F62+F64+F66</f>
        <v>26165.4</v>
      </c>
      <c r="G61" s="1"/>
    </row>
    <row r="62" spans="1:7" s="5" customFormat="1" ht="25.5" hidden="1" outlineLevel="1">
      <c r="A62" s="22" t="s">
        <v>180</v>
      </c>
      <c r="B62" s="23" t="s">
        <v>33</v>
      </c>
      <c r="C62" s="23"/>
      <c r="D62" s="16">
        <f>D63</f>
        <v>25644.9</v>
      </c>
      <c r="E62" s="16">
        <f>E63</f>
        <v>25644.9</v>
      </c>
      <c r="F62" s="12">
        <f>F63</f>
        <v>25803.4</v>
      </c>
      <c r="G62" s="4"/>
    </row>
    <row r="63" spans="1:7" ht="38.25" hidden="1" outlineLevel="2">
      <c r="A63" s="22" t="s">
        <v>150</v>
      </c>
      <c r="B63" s="23" t="s">
        <v>33</v>
      </c>
      <c r="C63" s="23" t="s">
        <v>3</v>
      </c>
      <c r="D63" s="16">
        <v>25644.9</v>
      </c>
      <c r="E63" s="16">
        <v>25644.9</v>
      </c>
      <c r="F63" s="12">
        <v>25803.4</v>
      </c>
      <c r="G63" s="1"/>
    </row>
    <row r="64" spans="1:7" ht="25.5" hidden="1" outlineLevel="3">
      <c r="A64" s="22" t="s">
        <v>181</v>
      </c>
      <c r="B64" s="23" t="s">
        <v>34</v>
      </c>
      <c r="C64" s="23"/>
      <c r="D64" s="16">
        <f>D65</f>
        <v>2</v>
      </c>
      <c r="E64" s="16">
        <f>E65</f>
        <v>2</v>
      </c>
      <c r="F64" s="12">
        <f>F65</f>
        <v>2</v>
      </c>
      <c r="G64" s="1"/>
    </row>
    <row r="65" spans="1:7" s="5" customFormat="1" ht="38.25" hidden="1" outlineLevel="2">
      <c r="A65" s="22" t="s">
        <v>150</v>
      </c>
      <c r="B65" s="23" t="s">
        <v>34</v>
      </c>
      <c r="C65" s="23" t="s">
        <v>3</v>
      </c>
      <c r="D65" s="16">
        <v>2</v>
      </c>
      <c r="E65" s="16">
        <v>2</v>
      </c>
      <c r="F65" s="12">
        <v>2</v>
      </c>
      <c r="G65" s="4"/>
    </row>
    <row r="66" spans="1:7" s="5" customFormat="1" ht="51" hidden="1" outlineLevel="3">
      <c r="A66" s="22" t="s">
        <v>182</v>
      </c>
      <c r="B66" s="23" t="s">
        <v>35</v>
      </c>
      <c r="C66" s="23"/>
      <c r="D66" s="16">
        <f>D67</f>
        <v>360</v>
      </c>
      <c r="E66" s="16">
        <f>E67</f>
        <v>360</v>
      </c>
      <c r="F66" s="12">
        <f>F67</f>
        <v>360</v>
      </c>
      <c r="G66" s="4"/>
    </row>
    <row r="67" spans="1:7" ht="38.25" hidden="1" outlineLevel="2">
      <c r="A67" s="22" t="s">
        <v>150</v>
      </c>
      <c r="B67" s="23" t="s">
        <v>35</v>
      </c>
      <c r="C67" s="23" t="s">
        <v>3</v>
      </c>
      <c r="D67" s="16">
        <v>360</v>
      </c>
      <c r="E67" s="16">
        <v>360</v>
      </c>
      <c r="F67" s="12">
        <v>360</v>
      </c>
      <c r="G67" s="1"/>
    </row>
    <row r="68" spans="1:7" s="5" customFormat="1" ht="14.25" hidden="1" outlineLevel="3">
      <c r="A68" s="19" t="s">
        <v>183</v>
      </c>
      <c r="B68" s="20" t="s">
        <v>36</v>
      </c>
      <c r="C68" s="20"/>
      <c r="D68" s="21">
        <f t="shared" ref="D68:F69" si="1">D69</f>
        <v>6511.2</v>
      </c>
      <c r="E68" s="21">
        <f t="shared" si="1"/>
        <v>6511.2</v>
      </c>
      <c r="F68" s="15">
        <f t="shared" si="1"/>
        <v>6559.4</v>
      </c>
      <c r="G68" s="4"/>
    </row>
    <row r="69" spans="1:7" s="5" customFormat="1" ht="25.5" hidden="1" outlineLevel="3">
      <c r="A69" s="22" t="s">
        <v>184</v>
      </c>
      <c r="B69" s="23" t="s">
        <v>37</v>
      </c>
      <c r="C69" s="23"/>
      <c r="D69" s="16">
        <f t="shared" si="1"/>
        <v>6511.2</v>
      </c>
      <c r="E69" s="16">
        <f t="shared" si="1"/>
        <v>6511.2</v>
      </c>
      <c r="F69" s="12">
        <f t="shared" si="1"/>
        <v>6559.4</v>
      </c>
      <c r="G69" s="4"/>
    </row>
    <row r="70" spans="1:7" ht="38.25" hidden="1" outlineLevel="3">
      <c r="A70" s="22" t="s">
        <v>150</v>
      </c>
      <c r="B70" s="23" t="s">
        <v>37</v>
      </c>
      <c r="C70" s="23" t="s">
        <v>3</v>
      </c>
      <c r="D70" s="16">
        <v>6511.2</v>
      </c>
      <c r="E70" s="16">
        <v>6511.2</v>
      </c>
      <c r="F70" s="12">
        <v>6559.4</v>
      </c>
      <c r="G70" s="1"/>
    </row>
    <row r="71" spans="1:7" ht="46.9" hidden="1" customHeight="1" outlineLevel="2">
      <c r="A71" s="36" t="s">
        <v>311</v>
      </c>
      <c r="B71" s="37" t="s">
        <v>140</v>
      </c>
      <c r="C71" s="37"/>
      <c r="D71" s="21">
        <f t="shared" ref="D71:F72" si="2">D72</f>
        <v>2158.1</v>
      </c>
      <c r="E71" s="21">
        <f t="shared" si="2"/>
        <v>2158.1</v>
      </c>
      <c r="F71" s="15">
        <f t="shared" si="2"/>
        <v>0</v>
      </c>
      <c r="G71" s="1"/>
    </row>
    <row r="72" spans="1:7" ht="51" hidden="1" outlineLevel="2">
      <c r="A72" s="24" t="s">
        <v>312</v>
      </c>
      <c r="B72" s="26" t="s">
        <v>141</v>
      </c>
      <c r="C72" s="26"/>
      <c r="D72" s="16">
        <f t="shared" si="2"/>
        <v>2158.1</v>
      </c>
      <c r="E72" s="16">
        <f t="shared" si="2"/>
        <v>2158.1</v>
      </c>
      <c r="F72" s="12">
        <f t="shared" si="2"/>
        <v>0</v>
      </c>
      <c r="G72" s="1"/>
    </row>
    <row r="73" spans="1:7" ht="25.5" hidden="1" outlineLevel="2">
      <c r="A73" s="24" t="s">
        <v>313</v>
      </c>
      <c r="B73" s="26" t="s">
        <v>141</v>
      </c>
      <c r="C73" s="26" t="s">
        <v>8</v>
      </c>
      <c r="D73" s="16">
        <v>2158.1</v>
      </c>
      <c r="E73" s="16">
        <v>2158.1</v>
      </c>
      <c r="F73" s="12">
        <v>0</v>
      </c>
      <c r="G73" s="1"/>
    </row>
    <row r="74" spans="1:7" ht="25.5" hidden="1" outlineLevel="2">
      <c r="A74" s="19" t="s">
        <v>187</v>
      </c>
      <c r="B74" s="20" t="s">
        <v>38</v>
      </c>
      <c r="C74" s="20"/>
      <c r="D74" s="21">
        <f>D75+D78+D80</f>
        <v>6145.8</v>
      </c>
      <c r="E74" s="21">
        <f>E75+E78+E80</f>
        <v>6145.8</v>
      </c>
      <c r="F74" s="15">
        <f>F75+F78+F80</f>
        <v>6160.8</v>
      </c>
      <c r="G74" s="1"/>
    </row>
    <row r="75" spans="1:7" ht="63.75" hidden="1" outlineLevel="3">
      <c r="A75" s="22" t="s">
        <v>188</v>
      </c>
      <c r="B75" s="23" t="s">
        <v>39</v>
      </c>
      <c r="C75" s="23"/>
      <c r="D75" s="16">
        <f>D76+D77</f>
        <v>2931.1</v>
      </c>
      <c r="E75" s="16">
        <f>E76+E77</f>
        <v>2931.1</v>
      </c>
      <c r="F75" s="12">
        <f>F76+F77</f>
        <v>2946.1</v>
      </c>
      <c r="G75" s="1"/>
    </row>
    <row r="76" spans="1:7" s="5" customFormat="1" ht="63.75" hidden="1" outlineLevel="2">
      <c r="A76" s="22" t="s">
        <v>159</v>
      </c>
      <c r="B76" s="23" t="s">
        <v>39</v>
      </c>
      <c r="C76" s="23" t="s">
        <v>7</v>
      </c>
      <c r="D76" s="16">
        <v>2859.1</v>
      </c>
      <c r="E76" s="16">
        <v>2859.1</v>
      </c>
      <c r="F76" s="12">
        <v>2874.1</v>
      </c>
      <c r="G76" s="4"/>
    </row>
    <row r="77" spans="1:7" s="5" customFormat="1" ht="25.5" hidden="1" outlineLevel="3">
      <c r="A77" s="22" t="s">
        <v>149</v>
      </c>
      <c r="B77" s="23" t="s">
        <v>39</v>
      </c>
      <c r="C77" s="23" t="s">
        <v>8</v>
      </c>
      <c r="D77" s="16">
        <v>72</v>
      </c>
      <c r="E77" s="16">
        <v>72</v>
      </c>
      <c r="F77" s="12">
        <v>72</v>
      </c>
      <c r="G77" s="4"/>
    </row>
    <row r="78" spans="1:7" s="5" customFormat="1" ht="25.5" hidden="1">
      <c r="A78" s="22" t="s">
        <v>189</v>
      </c>
      <c r="B78" s="23" t="s">
        <v>40</v>
      </c>
      <c r="C78" s="23"/>
      <c r="D78" s="16">
        <f>D79</f>
        <v>1374.7</v>
      </c>
      <c r="E78" s="16">
        <f>E79</f>
        <v>1374.7</v>
      </c>
      <c r="F78" s="12">
        <f>F79</f>
        <v>1374.7</v>
      </c>
      <c r="G78" s="4"/>
    </row>
    <row r="79" spans="1:7" s="5" customFormat="1" ht="38.25" hidden="1" outlineLevel="1">
      <c r="A79" s="22" t="s">
        <v>150</v>
      </c>
      <c r="B79" s="23" t="s">
        <v>40</v>
      </c>
      <c r="C79" s="23" t="s">
        <v>3</v>
      </c>
      <c r="D79" s="16">
        <v>1374.7</v>
      </c>
      <c r="E79" s="16">
        <v>1374.7</v>
      </c>
      <c r="F79" s="12">
        <v>1374.7</v>
      </c>
      <c r="G79" s="4"/>
    </row>
    <row r="80" spans="1:7" s="5" customFormat="1" ht="25.5" hidden="1" outlineLevel="2">
      <c r="A80" s="22" t="s">
        <v>190</v>
      </c>
      <c r="B80" s="23" t="s">
        <v>41</v>
      </c>
      <c r="C80" s="23"/>
      <c r="D80" s="16">
        <f>D81</f>
        <v>1840</v>
      </c>
      <c r="E80" s="16">
        <f>E81</f>
        <v>1840</v>
      </c>
      <c r="F80" s="12">
        <f>F81</f>
        <v>1840</v>
      </c>
      <c r="G80" s="4"/>
    </row>
    <row r="81" spans="1:7" s="5" customFormat="1" ht="25.5" hidden="1" outlineLevel="3">
      <c r="A81" s="22" t="s">
        <v>149</v>
      </c>
      <c r="B81" s="23" t="s">
        <v>41</v>
      </c>
      <c r="C81" s="23" t="s">
        <v>8</v>
      </c>
      <c r="D81" s="16">
        <v>1840</v>
      </c>
      <c r="E81" s="16">
        <v>1840</v>
      </c>
      <c r="F81" s="12">
        <v>1840</v>
      </c>
      <c r="G81" s="4"/>
    </row>
    <row r="82" spans="1:7" ht="25.5" hidden="1" outlineLevel="2">
      <c r="A82" s="19" t="s">
        <v>191</v>
      </c>
      <c r="B82" s="20" t="s">
        <v>42</v>
      </c>
      <c r="C82" s="20"/>
      <c r="D82" s="21">
        <f>D83+D90</f>
        <v>18731.800000000003</v>
      </c>
      <c r="E82" s="21">
        <f>E83+E90</f>
        <v>18731.800000000003</v>
      </c>
      <c r="F82" s="15">
        <f>F83+F90</f>
        <v>19151.400000000001</v>
      </c>
      <c r="G82" s="1"/>
    </row>
    <row r="83" spans="1:7" ht="25.5" hidden="1" outlineLevel="3">
      <c r="A83" s="19" t="s">
        <v>192</v>
      </c>
      <c r="B83" s="20" t="s">
        <v>43</v>
      </c>
      <c r="C83" s="20"/>
      <c r="D83" s="21">
        <f>D84+D86+D88</f>
        <v>15465.800000000001</v>
      </c>
      <c r="E83" s="21">
        <f>E84+E86+E88</f>
        <v>15465.800000000001</v>
      </c>
      <c r="F83" s="15">
        <f>F84+F86+F88</f>
        <v>15885.4</v>
      </c>
      <c r="G83" s="1"/>
    </row>
    <row r="84" spans="1:7" ht="38.25" hidden="1" outlineLevel="2">
      <c r="A84" s="22" t="s">
        <v>193</v>
      </c>
      <c r="B84" s="23" t="s">
        <v>44</v>
      </c>
      <c r="C84" s="23"/>
      <c r="D84" s="16">
        <f>D85</f>
        <v>5</v>
      </c>
      <c r="E84" s="16">
        <f>E85</f>
        <v>5</v>
      </c>
      <c r="F84" s="12">
        <f>F85</f>
        <v>5</v>
      </c>
      <c r="G84" s="1"/>
    </row>
    <row r="85" spans="1:7" ht="25.5" hidden="1" outlineLevel="3">
      <c r="A85" s="22" t="s">
        <v>149</v>
      </c>
      <c r="B85" s="23" t="s">
        <v>44</v>
      </c>
      <c r="C85" s="23" t="s">
        <v>8</v>
      </c>
      <c r="D85" s="16">
        <v>5</v>
      </c>
      <c r="E85" s="16">
        <v>5</v>
      </c>
      <c r="F85" s="12">
        <v>5</v>
      </c>
      <c r="G85" s="1"/>
    </row>
    <row r="86" spans="1:7" ht="89.25" hidden="1" outlineLevel="2">
      <c r="A86" s="22" t="s">
        <v>194</v>
      </c>
      <c r="B86" s="23" t="s">
        <v>195</v>
      </c>
      <c r="C86" s="23"/>
      <c r="D86" s="16">
        <f>D87</f>
        <v>447.6</v>
      </c>
      <c r="E86" s="16">
        <f>E87</f>
        <v>447.6</v>
      </c>
      <c r="F86" s="12">
        <f>F87</f>
        <v>447.6</v>
      </c>
      <c r="G86" s="1"/>
    </row>
    <row r="87" spans="1:7" ht="25.5" hidden="1" outlineLevel="3">
      <c r="A87" s="22" t="s">
        <v>167</v>
      </c>
      <c r="B87" s="23" t="s">
        <v>195</v>
      </c>
      <c r="C87" s="23" t="s">
        <v>21</v>
      </c>
      <c r="D87" s="16">
        <v>447.6</v>
      </c>
      <c r="E87" s="16">
        <v>447.6</v>
      </c>
      <c r="F87" s="12">
        <v>447.6</v>
      </c>
      <c r="G87" s="1"/>
    </row>
    <row r="88" spans="1:7" s="5" customFormat="1" ht="28.9" hidden="1" customHeight="1" outlineLevel="2">
      <c r="A88" s="22" t="s">
        <v>196</v>
      </c>
      <c r="B88" s="23" t="s">
        <v>197</v>
      </c>
      <c r="C88" s="23"/>
      <c r="D88" s="16">
        <f>D89</f>
        <v>15013.2</v>
      </c>
      <c r="E88" s="16">
        <f>E89</f>
        <v>15013.2</v>
      </c>
      <c r="F88" s="12">
        <f>F89</f>
        <v>15432.8</v>
      </c>
      <c r="G88" s="4"/>
    </row>
    <row r="89" spans="1:7" s="5" customFormat="1" ht="38.25" hidden="1" outlineLevel="3">
      <c r="A89" s="22" t="s">
        <v>150</v>
      </c>
      <c r="B89" s="23" t="s">
        <v>197</v>
      </c>
      <c r="C89" s="23" t="s">
        <v>3</v>
      </c>
      <c r="D89" s="16">
        <v>15013.2</v>
      </c>
      <c r="E89" s="16">
        <v>15013.2</v>
      </c>
      <c r="F89" s="12">
        <v>15432.8</v>
      </c>
      <c r="G89" s="4"/>
    </row>
    <row r="90" spans="1:7" ht="38.25" hidden="1" outlineLevel="3">
      <c r="A90" s="19" t="s">
        <v>198</v>
      </c>
      <c r="B90" s="20" t="s">
        <v>45</v>
      </c>
      <c r="C90" s="20"/>
      <c r="D90" s="21">
        <f>D91+D93+D95</f>
        <v>3266</v>
      </c>
      <c r="E90" s="21">
        <f>E91+E93+E95</f>
        <v>3266</v>
      </c>
      <c r="F90" s="15">
        <f>F91+F93+F95</f>
        <v>3266</v>
      </c>
      <c r="G90" s="1"/>
    </row>
    <row r="91" spans="1:7" s="5" customFormat="1" ht="38.25" hidden="1" outlineLevel="1">
      <c r="A91" s="22" t="s">
        <v>199</v>
      </c>
      <c r="B91" s="23" t="s">
        <v>142</v>
      </c>
      <c r="C91" s="23"/>
      <c r="D91" s="16">
        <f>D92</f>
        <v>160</v>
      </c>
      <c r="E91" s="16">
        <f>E92</f>
        <v>160</v>
      </c>
      <c r="F91" s="12">
        <f>F92</f>
        <v>160</v>
      </c>
      <c r="G91" s="4"/>
    </row>
    <row r="92" spans="1:7" s="5" customFormat="1" hidden="1" outlineLevel="2">
      <c r="A92" s="22" t="s">
        <v>161</v>
      </c>
      <c r="B92" s="23" t="s">
        <v>142</v>
      </c>
      <c r="C92" s="23" t="s">
        <v>9</v>
      </c>
      <c r="D92" s="16">
        <v>160</v>
      </c>
      <c r="E92" s="16">
        <v>160</v>
      </c>
      <c r="F92" s="12">
        <v>160</v>
      </c>
      <c r="G92" s="4"/>
    </row>
    <row r="93" spans="1:7" s="5" customFormat="1" hidden="1" outlineLevel="3">
      <c r="A93" s="22" t="s">
        <v>200</v>
      </c>
      <c r="B93" s="23" t="s">
        <v>46</v>
      </c>
      <c r="C93" s="23"/>
      <c r="D93" s="16">
        <f>D94</f>
        <v>900</v>
      </c>
      <c r="E93" s="16">
        <f>E94</f>
        <v>900</v>
      </c>
      <c r="F93" s="12">
        <f>F94</f>
        <v>900</v>
      </c>
      <c r="G93" s="4"/>
    </row>
    <row r="94" spans="1:7" s="5" customFormat="1" ht="25.5" hidden="1" outlineLevel="2">
      <c r="A94" s="22" t="s">
        <v>167</v>
      </c>
      <c r="B94" s="23" t="s">
        <v>46</v>
      </c>
      <c r="C94" s="23" t="s">
        <v>21</v>
      </c>
      <c r="D94" s="16">
        <v>900</v>
      </c>
      <c r="E94" s="16">
        <v>900</v>
      </c>
      <c r="F94" s="12">
        <v>900</v>
      </c>
      <c r="G94" s="4"/>
    </row>
    <row r="95" spans="1:7" s="5" customFormat="1" hidden="1" outlineLevel="3">
      <c r="A95" s="22" t="s">
        <v>201</v>
      </c>
      <c r="B95" s="23" t="s">
        <v>47</v>
      </c>
      <c r="C95" s="23"/>
      <c r="D95" s="16">
        <f>D96</f>
        <v>2206</v>
      </c>
      <c r="E95" s="16">
        <f>E96</f>
        <v>2206</v>
      </c>
      <c r="F95" s="12">
        <f>F96</f>
        <v>2206</v>
      </c>
      <c r="G95" s="4"/>
    </row>
    <row r="96" spans="1:7" s="5" customFormat="1" ht="25.5" hidden="1" outlineLevel="2">
      <c r="A96" s="22" t="s">
        <v>167</v>
      </c>
      <c r="B96" s="23" t="s">
        <v>47</v>
      </c>
      <c r="C96" s="23" t="s">
        <v>21</v>
      </c>
      <c r="D96" s="16">
        <v>2206</v>
      </c>
      <c r="E96" s="16">
        <v>2206</v>
      </c>
      <c r="F96" s="12">
        <v>2206</v>
      </c>
      <c r="G96" s="4"/>
    </row>
    <row r="97" spans="1:7" ht="25.5" hidden="1" outlineLevel="3">
      <c r="A97" s="19" t="s">
        <v>202</v>
      </c>
      <c r="B97" s="20" t="s">
        <v>131</v>
      </c>
      <c r="C97" s="20"/>
      <c r="D97" s="21">
        <f>D98+D101</f>
        <v>20</v>
      </c>
      <c r="E97" s="21">
        <f>E98+E101</f>
        <v>20</v>
      </c>
      <c r="F97" s="15">
        <f>F98+F101</f>
        <v>20</v>
      </c>
      <c r="G97" s="1"/>
    </row>
    <row r="98" spans="1:7" s="5" customFormat="1" ht="25.5" hidden="1" outlineLevel="1">
      <c r="A98" s="19" t="s">
        <v>203</v>
      </c>
      <c r="B98" s="20" t="s">
        <v>132</v>
      </c>
      <c r="C98" s="20"/>
      <c r="D98" s="21">
        <f t="shared" ref="D98:F99" si="3">D99</f>
        <v>10</v>
      </c>
      <c r="E98" s="21">
        <f t="shared" si="3"/>
        <v>10</v>
      </c>
      <c r="F98" s="15">
        <f t="shared" si="3"/>
        <v>10</v>
      </c>
      <c r="G98" s="4"/>
    </row>
    <row r="99" spans="1:7" s="5" customFormat="1" ht="25.5" hidden="1" outlineLevel="2">
      <c r="A99" s="22" t="s">
        <v>204</v>
      </c>
      <c r="B99" s="23" t="s">
        <v>133</v>
      </c>
      <c r="C99" s="23"/>
      <c r="D99" s="16">
        <f t="shared" si="3"/>
        <v>10</v>
      </c>
      <c r="E99" s="16">
        <f t="shared" si="3"/>
        <v>10</v>
      </c>
      <c r="F99" s="12">
        <f t="shared" si="3"/>
        <v>10</v>
      </c>
      <c r="G99" s="4"/>
    </row>
    <row r="100" spans="1:7" s="5" customFormat="1" ht="25.5" hidden="1" outlineLevel="3">
      <c r="A100" s="22" t="s">
        <v>149</v>
      </c>
      <c r="B100" s="23" t="s">
        <v>133</v>
      </c>
      <c r="C100" s="23" t="s">
        <v>8</v>
      </c>
      <c r="D100" s="16">
        <v>10</v>
      </c>
      <c r="E100" s="16">
        <v>10</v>
      </c>
      <c r="F100" s="12">
        <v>10</v>
      </c>
      <c r="G100" s="4"/>
    </row>
    <row r="101" spans="1:7" s="5" customFormat="1" ht="25.5" hidden="1">
      <c r="A101" s="19" t="s">
        <v>205</v>
      </c>
      <c r="B101" s="20" t="s">
        <v>134</v>
      </c>
      <c r="C101" s="20"/>
      <c r="D101" s="21">
        <f t="shared" ref="D101:F102" si="4">D102</f>
        <v>10</v>
      </c>
      <c r="E101" s="21">
        <f t="shared" si="4"/>
        <v>10</v>
      </c>
      <c r="F101" s="15">
        <f t="shared" si="4"/>
        <v>10</v>
      </c>
      <c r="G101" s="4"/>
    </row>
    <row r="102" spans="1:7" s="5" customFormat="1" hidden="1" outlineLevel="1">
      <c r="A102" s="22" t="s">
        <v>206</v>
      </c>
      <c r="B102" s="23" t="s">
        <v>135</v>
      </c>
      <c r="C102" s="23"/>
      <c r="D102" s="16">
        <f t="shared" si="4"/>
        <v>10</v>
      </c>
      <c r="E102" s="16">
        <f t="shared" si="4"/>
        <v>10</v>
      </c>
      <c r="F102" s="12">
        <f t="shared" si="4"/>
        <v>10</v>
      </c>
      <c r="G102" s="4"/>
    </row>
    <row r="103" spans="1:7" s="5" customFormat="1" ht="25.5" hidden="1" outlineLevel="2">
      <c r="A103" s="22" t="s">
        <v>149</v>
      </c>
      <c r="B103" s="23" t="s">
        <v>135</v>
      </c>
      <c r="C103" s="23" t="s">
        <v>8</v>
      </c>
      <c r="D103" s="16">
        <v>10</v>
      </c>
      <c r="E103" s="16">
        <v>10</v>
      </c>
      <c r="F103" s="12">
        <v>10</v>
      </c>
      <c r="G103" s="4"/>
    </row>
    <row r="104" spans="1:7" s="5" customFormat="1" ht="51" hidden="1" outlineLevel="3">
      <c r="A104" s="19" t="s">
        <v>207</v>
      </c>
      <c r="B104" s="20" t="s">
        <v>48</v>
      </c>
      <c r="C104" s="20"/>
      <c r="D104" s="21">
        <f>D105+D112+D115</f>
        <v>5454.4</v>
      </c>
      <c r="E104" s="21">
        <f>E105+E112+E115</f>
        <v>5454.4</v>
      </c>
      <c r="F104" s="15">
        <f>F105+F112+F115</f>
        <v>5454.4</v>
      </c>
      <c r="G104" s="4"/>
    </row>
    <row r="105" spans="1:7" s="5" customFormat="1" ht="25.5" hidden="1" outlineLevel="1">
      <c r="A105" s="19" t="s">
        <v>208</v>
      </c>
      <c r="B105" s="20" t="s">
        <v>49</v>
      </c>
      <c r="C105" s="20"/>
      <c r="D105" s="21">
        <f>D106+D108+D110</f>
        <v>4841.8999999999996</v>
      </c>
      <c r="E105" s="21">
        <f>E106+E108+E110</f>
        <v>4841.8999999999996</v>
      </c>
      <c r="F105" s="15">
        <f>F106+F108+F110</f>
        <v>4841.8999999999996</v>
      </c>
      <c r="G105" s="4"/>
    </row>
    <row r="106" spans="1:7" s="5" customFormat="1" ht="38.25" hidden="1" outlineLevel="2">
      <c r="A106" s="22" t="s">
        <v>209</v>
      </c>
      <c r="B106" s="23" t="s">
        <v>143</v>
      </c>
      <c r="C106" s="23"/>
      <c r="D106" s="16">
        <f>D107</f>
        <v>80</v>
      </c>
      <c r="E106" s="16">
        <f>E107</f>
        <v>80</v>
      </c>
      <c r="F106" s="12">
        <f>F107</f>
        <v>80</v>
      </c>
      <c r="G106" s="4"/>
    </row>
    <row r="107" spans="1:7" s="5" customFormat="1" ht="38.25" hidden="1" outlineLevel="3">
      <c r="A107" s="22" t="s">
        <v>150</v>
      </c>
      <c r="B107" s="23" t="s">
        <v>143</v>
      </c>
      <c r="C107" s="23" t="s">
        <v>3</v>
      </c>
      <c r="D107" s="16">
        <v>80</v>
      </c>
      <c r="E107" s="16">
        <v>80</v>
      </c>
      <c r="F107" s="12">
        <v>80</v>
      </c>
      <c r="G107" s="4"/>
    </row>
    <row r="108" spans="1:7" s="5" customFormat="1" ht="25.5" hidden="1">
      <c r="A108" s="22" t="s">
        <v>210</v>
      </c>
      <c r="B108" s="23" t="s">
        <v>50</v>
      </c>
      <c r="C108" s="23"/>
      <c r="D108" s="16">
        <f>D109</f>
        <v>112</v>
      </c>
      <c r="E108" s="16">
        <f>E109</f>
        <v>112</v>
      </c>
      <c r="F108" s="12">
        <f>F109</f>
        <v>112</v>
      </c>
      <c r="G108" s="4"/>
    </row>
    <row r="109" spans="1:7" s="5" customFormat="1" ht="38.25" hidden="1" outlineLevel="1">
      <c r="A109" s="22" t="s">
        <v>150</v>
      </c>
      <c r="B109" s="23" t="s">
        <v>50</v>
      </c>
      <c r="C109" s="23" t="s">
        <v>3</v>
      </c>
      <c r="D109" s="16">
        <v>112</v>
      </c>
      <c r="E109" s="16">
        <v>112</v>
      </c>
      <c r="F109" s="12">
        <v>112</v>
      </c>
      <c r="G109" s="4"/>
    </row>
    <row r="110" spans="1:7" s="5" customFormat="1" hidden="1" outlineLevel="2">
      <c r="A110" s="22" t="s">
        <v>211</v>
      </c>
      <c r="B110" s="23" t="s">
        <v>51</v>
      </c>
      <c r="C110" s="23"/>
      <c r="D110" s="16">
        <f>D111</f>
        <v>4649.8999999999996</v>
      </c>
      <c r="E110" s="16">
        <f>E111</f>
        <v>4649.8999999999996</v>
      </c>
      <c r="F110" s="12">
        <f>F111</f>
        <v>4649.8999999999996</v>
      </c>
      <c r="G110" s="4"/>
    </row>
    <row r="111" spans="1:7" s="5" customFormat="1" ht="38.25" hidden="1" outlineLevel="3">
      <c r="A111" s="22" t="s">
        <v>150</v>
      </c>
      <c r="B111" s="23" t="s">
        <v>51</v>
      </c>
      <c r="C111" s="23" t="s">
        <v>3</v>
      </c>
      <c r="D111" s="16">
        <v>4649.8999999999996</v>
      </c>
      <c r="E111" s="16">
        <v>4649.8999999999996</v>
      </c>
      <c r="F111" s="12">
        <v>4649.8999999999996</v>
      </c>
      <c r="G111" s="4"/>
    </row>
    <row r="112" spans="1:7" s="5" customFormat="1" ht="24" hidden="1" customHeight="1" outlineLevel="2">
      <c r="A112" s="19" t="s">
        <v>212</v>
      </c>
      <c r="B112" s="20" t="s">
        <v>52</v>
      </c>
      <c r="C112" s="20"/>
      <c r="D112" s="21">
        <f t="shared" ref="D112:F113" si="5">D113</f>
        <v>10</v>
      </c>
      <c r="E112" s="21">
        <f t="shared" si="5"/>
        <v>10</v>
      </c>
      <c r="F112" s="15">
        <f t="shared" si="5"/>
        <v>10</v>
      </c>
      <c r="G112" s="4"/>
    </row>
    <row r="113" spans="1:7" ht="89.25" hidden="1" outlineLevel="3">
      <c r="A113" s="22" t="s">
        <v>213</v>
      </c>
      <c r="B113" s="23" t="s">
        <v>53</v>
      </c>
      <c r="C113" s="23"/>
      <c r="D113" s="16">
        <f t="shared" si="5"/>
        <v>10</v>
      </c>
      <c r="E113" s="16">
        <f t="shared" si="5"/>
        <v>10</v>
      </c>
      <c r="F113" s="12">
        <f t="shared" si="5"/>
        <v>10</v>
      </c>
      <c r="G113" s="1"/>
    </row>
    <row r="114" spans="1:7" s="5" customFormat="1" ht="38.25" hidden="1" outlineLevel="1">
      <c r="A114" s="22" t="s">
        <v>150</v>
      </c>
      <c r="B114" s="23" t="s">
        <v>53</v>
      </c>
      <c r="C114" s="23" t="s">
        <v>3</v>
      </c>
      <c r="D114" s="16">
        <v>10</v>
      </c>
      <c r="E114" s="16">
        <v>10</v>
      </c>
      <c r="F114" s="12">
        <v>10</v>
      </c>
      <c r="G114" s="4"/>
    </row>
    <row r="115" spans="1:7" s="5" customFormat="1" ht="25.5" hidden="1" outlineLevel="2">
      <c r="A115" s="19" t="s">
        <v>214</v>
      </c>
      <c r="B115" s="20" t="s">
        <v>54</v>
      </c>
      <c r="C115" s="20"/>
      <c r="D115" s="21">
        <f t="shared" ref="D115:F116" si="6">D116</f>
        <v>602.5</v>
      </c>
      <c r="E115" s="21">
        <f t="shared" si="6"/>
        <v>602.5</v>
      </c>
      <c r="F115" s="15">
        <f t="shared" si="6"/>
        <v>602.5</v>
      </c>
      <c r="G115" s="4"/>
    </row>
    <row r="116" spans="1:7" s="5" customFormat="1" ht="25.5" hidden="1" outlineLevel="3">
      <c r="A116" s="22" t="s">
        <v>215</v>
      </c>
      <c r="B116" s="23" t="s">
        <v>55</v>
      </c>
      <c r="C116" s="23"/>
      <c r="D116" s="16">
        <f t="shared" si="6"/>
        <v>602.5</v>
      </c>
      <c r="E116" s="16">
        <f t="shared" si="6"/>
        <v>602.5</v>
      </c>
      <c r="F116" s="12">
        <f t="shared" si="6"/>
        <v>602.5</v>
      </c>
      <c r="G116" s="4"/>
    </row>
    <row r="117" spans="1:7" s="5" customFormat="1" ht="38.25" hidden="1" outlineLevel="1">
      <c r="A117" s="22" t="s">
        <v>150</v>
      </c>
      <c r="B117" s="23" t="s">
        <v>55</v>
      </c>
      <c r="C117" s="23" t="s">
        <v>3</v>
      </c>
      <c r="D117" s="16">
        <v>602.5</v>
      </c>
      <c r="E117" s="16">
        <v>602.5</v>
      </c>
      <c r="F117" s="12">
        <v>602.5</v>
      </c>
      <c r="G117" s="4"/>
    </row>
    <row r="118" spans="1:7" ht="25.5" outlineLevel="2">
      <c r="A118" s="19" t="s">
        <v>216</v>
      </c>
      <c r="B118" s="20" t="s">
        <v>56</v>
      </c>
      <c r="C118" s="20"/>
      <c r="D118" s="21">
        <f>D119+D132+D139+D160+D169</f>
        <v>328057.60000000003</v>
      </c>
      <c r="E118" s="21">
        <f>E119+E132+E139+E160+E169</f>
        <v>345375.6</v>
      </c>
      <c r="F118" s="15">
        <f>F119+F132+F139+F160+F169</f>
        <v>189917.19999999998</v>
      </c>
      <c r="G118" s="1"/>
    </row>
    <row r="119" spans="1:7" s="5" customFormat="1" ht="25.5" hidden="1" outlineLevel="3">
      <c r="A119" s="19" t="s">
        <v>217</v>
      </c>
      <c r="B119" s="20" t="s">
        <v>57</v>
      </c>
      <c r="C119" s="20"/>
      <c r="D119" s="21">
        <f>D120+D123+D125+D128+D130</f>
        <v>7216.2</v>
      </c>
      <c r="E119" s="21">
        <f>E120+E123+E125+E128+E130</f>
        <v>7216.2</v>
      </c>
      <c r="F119" s="15">
        <f>F120+F123+F125+F128+F130</f>
        <v>7243.3</v>
      </c>
      <c r="G119" s="4"/>
    </row>
    <row r="120" spans="1:7" s="5" customFormat="1" ht="38.25" hidden="1">
      <c r="A120" s="22" t="s">
        <v>218</v>
      </c>
      <c r="B120" s="23" t="s">
        <v>58</v>
      </c>
      <c r="C120" s="23"/>
      <c r="D120" s="16">
        <f>D121+D122</f>
        <v>3230</v>
      </c>
      <c r="E120" s="16">
        <f>E121+E122</f>
        <v>3230</v>
      </c>
      <c r="F120" s="12">
        <f>F121+F122</f>
        <v>3230</v>
      </c>
      <c r="G120" s="4"/>
    </row>
    <row r="121" spans="1:7" s="5" customFormat="1" ht="25.5" hidden="1" outlineLevel="1">
      <c r="A121" s="22" t="s">
        <v>149</v>
      </c>
      <c r="B121" s="23" t="s">
        <v>58</v>
      </c>
      <c r="C121" s="23" t="s">
        <v>8</v>
      </c>
      <c r="D121" s="16">
        <v>2730</v>
      </c>
      <c r="E121" s="16">
        <v>2730</v>
      </c>
      <c r="F121" s="12">
        <v>2730</v>
      </c>
      <c r="G121" s="4"/>
    </row>
    <row r="122" spans="1:7" s="5" customFormat="1" hidden="1" outlineLevel="2">
      <c r="A122" s="22" t="s">
        <v>161</v>
      </c>
      <c r="B122" s="23" t="s">
        <v>58</v>
      </c>
      <c r="C122" s="23" t="s">
        <v>9</v>
      </c>
      <c r="D122" s="16">
        <v>500</v>
      </c>
      <c r="E122" s="16">
        <v>500</v>
      </c>
      <c r="F122" s="12">
        <v>500</v>
      </c>
      <c r="G122" s="4"/>
    </row>
    <row r="123" spans="1:7" s="5" customFormat="1" ht="25.5" hidden="1" outlineLevel="3">
      <c r="A123" s="22" t="s">
        <v>219</v>
      </c>
      <c r="B123" s="23" t="s">
        <v>59</v>
      </c>
      <c r="C123" s="23"/>
      <c r="D123" s="16">
        <f>D124</f>
        <v>2860</v>
      </c>
      <c r="E123" s="16">
        <f>E124</f>
        <v>2860</v>
      </c>
      <c r="F123" s="12">
        <f>F124</f>
        <v>2860</v>
      </c>
      <c r="G123" s="4"/>
    </row>
    <row r="124" spans="1:7" ht="25.5" hidden="1" outlineLevel="3">
      <c r="A124" s="22" t="s">
        <v>149</v>
      </c>
      <c r="B124" s="23" t="s">
        <v>59</v>
      </c>
      <c r="C124" s="23" t="s">
        <v>8</v>
      </c>
      <c r="D124" s="16">
        <v>2860</v>
      </c>
      <c r="E124" s="16">
        <v>2860</v>
      </c>
      <c r="F124" s="12">
        <v>2860</v>
      </c>
      <c r="G124" s="1"/>
    </row>
    <row r="125" spans="1:7" ht="25.5" hidden="1" outlineLevel="2">
      <c r="A125" s="22" t="s">
        <v>220</v>
      </c>
      <c r="B125" s="23" t="s">
        <v>221</v>
      </c>
      <c r="C125" s="23"/>
      <c r="D125" s="16">
        <f>D126+D127</f>
        <v>686.2</v>
      </c>
      <c r="E125" s="16">
        <f>E126+E127</f>
        <v>686.2</v>
      </c>
      <c r="F125" s="12">
        <f>F126+F127</f>
        <v>713.3</v>
      </c>
      <c r="G125" s="1"/>
    </row>
    <row r="126" spans="1:7" ht="63.75" hidden="1" outlineLevel="3">
      <c r="A126" s="22" t="s">
        <v>159</v>
      </c>
      <c r="B126" s="23" t="s">
        <v>221</v>
      </c>
      <c r="C126" s="23" t="s">
        <v>7</v>
      </c>
      <c r="D126" s="16">
        <v>655.20000000000005</v>
      </c>
      <c r="E126" s="16">
        <v>655.20000000000005</v>
      </c>
      <c r="F126" s="12">
        <v>682.3</v>
      </c>
      <c r="G126" s="1"/>
    </row>
    <row r="127" spans="1:7" s="5" customFormat="1" ht="25.5" hidden="1" outlineLevel="3">
      <c r="A127" s="22" t="s">
        <v>149</v>
      </c>
      <c r="B127" s="23" t="s">
        <v>221</v>
      </c>
      <c r="C127" s="23" t="s">
        <v>8</v>
      </c>
      <c r="D127" s="16">
        <v>31</v>
      </c>
      <c r="E127" s="16">
        <v>31</v>
      </c>
      <c r="F127" s="12">
        <v>31</v>
      </c>
      <c r="G127" s="4"/>
    </row>
    <row r="128" spans="1:7" ht="51" hidden="1" outlineLevel="2">
      <c r="A128" s="22" t="s">
        <v>222</v>
      </c>
      <c r="B128" s="23" t="s">
        <v>60</v>
      </c>
      <c r="C128" s="23"/>
      <c r="D128" s="16">
        <f>D129</f>
        <v>40</v>
      </c>
      <c r="E128" s="16">
        <f>E129</f>
        <v>40</v>
      </c>
      <c r="F128" s="12">
        <f>F129</f>
        <v>40</v>
      </c>
      <c r="G128" s="1"/>
    </row>
    <row r="129" spans="1:7" ht="25.5" hidden="1" outlineLevel="3">
      <c r="A129" s="22" t="s">
        <v>149</v>
      </c>
      <c r="B129" s="23" t="s">
        <v>60</v>
      </c>
      <c r="C129" s="23" t="s">
        <v>8</v>
      </c>
      <c r="D129" s="16">
        <v>40</v>
      </c>
      <c r="E129" s="16">
        <v>40</v>
      </c>
      <c r="F129" s="12">
        <v>40</v>
      </c>
      <c r="G129" s="1"/>
    </row>
    <row r="130" spans="1:7" s="5" customFormat="1" ht="38.25" hidden="1" outlineLevel="2">
      <c r="A130" s="22" t="s">
        <v>223</v>
      </c>
      <c r="B130" s="23" t="s">
        <v>61</v>
      </c>
      <c r="C130" s="23"/>
      <c r="D130" s="16">
        <f>D131</f>
        <v>400</v>
      </c>
      <c r="E130" s="16">
        <f>E131</f>
        <v>400</v>
      </c>
      <c r="F130" s="12">
        <f>F131</f>
        <v>400</v>
      </c>
      <c r="G130" s="4"/>
    </row>
    <row r="131" spans="1:7" ht="25.5" hidden="1" outlineLevel="3">
      <c r="A131" s="22" t="s">
        <v>149</v>
      </c>
      <c r="B131" s="23" t="s">
        <v>61</v>
      </c>
      <c r="C131" s="23" t="s">
        <v>8</v>
      </c>
      <c r="D131" s="16">
        <v>400</v>
      </c>
      <c r="E131" s="16">
        <v>400</v>
      </c>
      <c r="F131" s="12">
        <v>400</v>
      </c>
      <c r="G131" s="1"/>
    </row>
    <row r="132" spans="1:7" ht="25.5" outlineLevel="2" collapsed="1">
      <c r="A132" s="19" t="s">
        <v>224</v>
      </c>
      <c r="B132" s="20" t="s">
        <v>63</v>
      </c>
      <c r="C132" s="20"/>
      <c r="D132" s="21">
        <f>D133+D135+D137</f>
        <v>2409.1999999999998</v>
      </c>
      <c r="E132" s="21">
        <f>E133+E135+E137</f>
        <v>19727.2</v>
      </c>
      <c r="F132" s="15">
        <f>F133+F135+F137</f>
        <v>2609.1999999999998</v>
      </c>
      <c r="G132" s="1"/>
    </row>
    <row r="133" spans="1:7" hidden="1" outlineLevel="3">
      <c r="A133" s="22" t="s">
        <v>225</v>
      </c>
      <c r="B133" s="23" t="s">
        <v>64</v>
      </c>
      <c r="C133" s="23"/>
      <c r="D133" s="16">
        <f>D134</f>
        <v>1433.2</v>
      </c>
      <c r="E133" s="16">
        <f>E134</f>
        <v>1433.2</v>
      </c>
      <c r="F133" s="12">
        <f>F134</f>
        <v>1433.2</v>
      </c>
      <c r="G133" s="1"/>
    </row>
    <row r="134" spans="1:7" s="5" customFormat="1" ht="25.5" hidden="1" outlineLevel="1">
      <c r="A134" s="22" t="s">
        <v>149</v>
      </c>
      <c r="B134" s="23" t="s">
        <v>64</v>
      </c>
      <c r="C134" s="23" t="s">
        <v>8</v>
      </c>
      <c r="D134" s="16">
        <v>1433.2</v>
      </c>
      <c r="E134" s="16">
        <v>1433.2</v>
      </c>
      <c r="F134" s="12">
        <v>1433.2</v>
      </c>
      <c r="G134" s="4"/>
    </row>
    <row r="135" spans="1:7" ht="25.5" hidden="1" outlineLevel="2">
      <c r="A135" s="22" t="s">
        <v>226</v>
      </c>
      <c r="B135" s="23" t="s">
        <v>65</v>
      </c>
      <c r="C135" s="23"/>
      <c r="D135" s="16">
        <f>D136</f>
        <v>845</v>
      </c>
      <c r="E135" s="16">
        <f>E136</f>
        <v>845</v>
      </c>
      <c r="F135" s="12">
        <f>F136</f>
        <v>1045</v>
      </c>
      <c r="G135" s="1"/>
    </row>
    <row r="136" spans="1:7" s="5" customFormat="1" ht="25.5" hidden="1" outlineLevel="3">
      <c r="A136" s="22" t="s">
        <v>149</v>
      </c>
      <c r="B136" s="23" t="s">
        <v>65</v>
      </c>
      <c r="C136" s="23" t="s">
        <v>8</v>
      </c>
      <c r="D136" s="16">
        <v>845</v>
      </c>
      <c r="E136" s="16">
        <v>845</v>
      </c>
      <c r="F136" s="12">
        <v>1045</v>
      </c>
      <c r="G136" s="4"/>
    </row>
    <row r="137" spans="1:7" ht="38.25" outlineLevel="2" collapsed="1">
      <c r="A137" s="22" t="s">
        <v>230</v>
      </c>
      <c r="B137" s="23" t="s">
        <v>66</v>
      </c>
      <c r="C137" s="23"/>
      <c r="D137" s="16">
        <f>D138</f>
        <v>131</v>
      </c>
      <c r="E137" s="16">
        <f>E138</f>
        <v>17449</v>
      </c>
      <c r="F137" s="12">
        <f>F138</f>
        <v>131</v>
      </c>
      <c r="G137" s="1"/>
    </row>
    <row r="138" spans="1:7" ht="25.5" outlineLevel="3">
      <c r="A138" s="22" t="s">
        <v>229</v>
      </c>
      <c r="B138" s="23" t="s">
        <v>66</v>
      </c>
      <c r="C138" s="23" t="s">
        <v>62</v>
      </c>
      <c r="D138" s="16">
        <v>131</v>
      </c>
      <c r="E138" s="16">
        <v>17449</v>
      </c>
      <c r="F138" s="12">
        <v>131</v>
      </c>
      <c r="G138" s="1"/>
    </row>
    <row r="139" spans="1:7" s="5" customFormat="1" ht="25.5" hidden="1" outlineLevel="2">
      <c r="A139" s="19" t="s">
        <v>231</v>
      </c>
      <c r="B139" s="20" t="s">
        <v>67</v>
      </c>
      <c r="C139" s="20"/>
      <c r="D139" s="21">
        <f>D140+D142+D144+D146+D148+D150+D152+D154+D156+D158</f>
        <v>50216</v>
      </c>
      <c r="E139" s="21">
        <f>E140+E142+E144+E146+E148+E150+E152+E154+E156+E158</f>
        <v>50216</v>
      </c>
      <c r="F139" s="15">
        <f>F140+F142+F144+F146+F148+F150+F152+F154+F156+F158</f>
        <v>50216</v>
      </c>
      <c r="G139" s="4"/>
    </row>
    <row r="140" spans="1:7" ht="38.25" hidden="1" outlineLevel="3">
      <c r="A140" s="22" t="s">
        <v>232</v>
      </c>
      <c r="B140" s="23" t="s">
        <v>68</v>
      </c>
      <c r="C140" s="23"/>
      <c r="D140" s="16">
        <f>D141</f>
        <v>6469.1</v>
      </c>
      <c r="E140" s="16">
        <f>E141</f>
        <v>6469.1</v>
      </c>
      <c r="F140" s="12">
        <f>F141</f>
        <v>6469.1</v>
      </c>
      <c r="G140" s="1"/>
    </row>
    <row r="141" spans="1:7" ht="25.5" hidden="1" outlineLevel="2">
      <c r="A141" s="22" t="s">
        <v>149</v>
      </c>
      <c r="B141" s="23" t="s">
        <v>68</v>
      </c>
      <c r="C141" s="23" t="s">
        <v>8</v>
      </c>
      <c r="D141" s="16">
        <v>6469.1</v>
      </c>
      <c r="E141" s="16">
        <v>6469.1</v>
      </c>
      <c r="F141" s="12">
        <v>6469.1</v>
      </c>
      <c r="G141" s="1"/>
    </row>
    <row r="142" spans="1:7" ht="51" hidden="1" outlineLevel="3">
      <c r="A142" s="22" t="s">
        <v>233</v>
      </c>
      <c r="B142" s="23" t="s">
        <v>69</v>
      </c>
      <c r="C142" s="23"/>
      <c r="D142" s="16">
        <f>D143</f>
        <v>3000</v>
      </c>
      <c r="E142" s="16">
        <f>E143</f>
        <v>3000</v>
      </c>
      <c r="F142" s="12">
        <f>F143</f>
        <v>3000</v>
      </c>
      <c r="G142" s="1"/>
    </row>
    <row r="143" spans="1:7" s="5" customFormat="1" ht="25.5" hidden="1" outlineLevel="1">
      <c r="A143" s="22" t="s">
        <v>149</v>
      </c>
      <c r="B143" s="23" t="s">
        <v>69</v>
      </c>
      <c r="C143" s="23" t="s">
        <v>8</v>
      </c>
      <c r="D143" s="16">
        <v>3000</v>
      </c>
      <c r="E143" s="16">
        <v>3000</v>
      </c>
      <c r="F143" s="12">
        <v>3000</v>
      </c>
      <c r="G143" s="4"/>
    </row>
    <row r="144" spans="1:7" s="5" customFormat="1" ht="25.5" hidden="1" outlineLevel="2">
      <c r="A144" s="22" t="s">
        <v>234</v>
      </c>
      <c r="B144" s="23" t="s">
        <v>70</v>
      </c>
      <c r="C144" s="23"/>
      <c r="D144" s="16">
        <f>D145</f>
        <v>2500</v>
      </c>
      <c r="E144" s="16">
        <f>E145</f>
        <v>2500</v>
      </c>
      <c r="F144" s="12">
        <f>F145</f>
        <v>2500</v>
      </c>
      <c r="G144" s="4"/>
    </row>
    <row r="145" spans="1:7" s="5" customFormat="1" ht="25.5" hidden="1" outlineLevel="3">
      <c r="A145" s="22" t="s">
        <v>149</v>
      </c>
      <c r="B145" s="23" t="s">
        <v>70</v>
      </c>
      <c r="C145" s="23" t="s">
        <v>8</v>
      </c>
      <c r="D145" s="16">
        <v>2500</v>
      </c>
      <c r="E145" s="16">
        <v>2500</v>
      </c>
      <c r="F145" s="12">
        <v>2500</v>
      </c>
      <c r="G145" s="4"/>
    </row>
    <row r="146" spans="1:7" hidden="1" outlineLevel="2">
      <c r="A146" s="22" t="s">
        <v>235</v>
      </c>
      <c r="B146" s="23" t="s">
        <v>71</v>
      </c>
      <c r="C146" s="23"/>
      <c r="D146" s="16">
        <f>D147</f>
        <v>20943</v>
      </c>
      <c r="E146" s="16">
        <f>E147</f>
        <v>20943</v>
      </c>
      <c r="F146" s="12">
        <f>F147</f>
        <v>20943</v>
      </c>
      <c r="G146" s="1"/>
    </row>
    <row r="147" spans="1:7" ht="25.5" hidden="1" outlineLevel="3">
      <c r="A147" s="22" t="s">
        <v>149</v>
      </c>
      <c r="B147" s="23" t="s">
        <v>71</v>
      </c>
      <c r="C147" s="23" t="s">
        <v>8</v>
      </c>
      <c r="D147" s="16">
        <v>20943</v>
      </c>
      <c r="E147" s="16">
        <v>20943</v>
      </c>
      <c r="F147" s="12">
        <v>20943</v>
      </c>
      <c r="G147" s="1"/>
    </row>
    <row r="148" spans="1:7" hidden="1" outlineLevel="2">
      <c r="A148" s="22" t="s">
        <v>236</v>
      </c>
      <c r="B148" s="23" t="s">
        <v>72</v>
      </c>
      <c r="C148" s="23"/>
      <c r="D148" s="16">
        <f>D149</f>
        <v>2000</v>
      </c>
      <c r="E148" s="16">
        <f>E149</f>
        <v>2000</v>
      </c>
      <c r="F148" s="12">
        <f>F149</f>
        <v>2000</v>
      </c>
      <c r="G148" s="1"/>
    </row>
    <row r="149" spans="1:7" ht="25.5" hidden="1" outlineLevel="3">
      <c r="A149" s="22" t="s">
        <v>149</v>
      </c>
      <c r="B149" s="23" t="s">
        <v>72</v>
      </c>
      <c r="C149" s="23" t="s">
        <v>8</v>
      </c>
      <c r="D149" s="16">
        <v>2000</v>
      </c>
      <c r="E149" s="16">
        <v>2000</v>
      </c>
      <c r="F149" s="12">
        <v>2000</v>
      </c>
      <c r="G149" s="1"/>
    </row>
    <row r="150" spans="1:7" ht="38.25" hidden="1" outlineLevel="2">
      <c r="A150" s="22" t="s">
        <v>237</v>
      </c>
      <c r="B150" s="23" t="s">
        <v>73</v>
      </c>
      <c r="C150" s="23"/>
      <c r="D150" s="16">
        <f>D151</f>
        <v>11520</v>
      </c>
      <c r="E150" s="16">
        <f>E151</f>
        <v>11520</v>
      </c>
      <c r="F150" s="12">
        <f>F151</f>
        <v>11520</v>
      </c>
      <c r="G150" s="1"/>
    </row>
    <row r="151" spans="1:7" s="5" customFormat="1" ht="25.5" hidden="1" outlineLevel="3">
      <c r="A151" s="22" t="s">
        <v>149</v>
      </c>
      <c r="B151" s="23" t="s">
        <v>73</v>
      </c>
      <c r="C151" s="23" t="s">
        <v>8</v>
      </c>
      <c r="D151" s="16">
        <v>11520</v>
      </c>
      <c r="E151" s="16">
        <v>11520</v>
      </c>
      <c r="F151" s="12">
        <v>11520</v>
      </c>
      <c r="G151" s="4"/>
    </row>
    <row r="152" spans="1:7" ht="38.25" hidden="1" outlineLevel="2">
      <c r="A152" s="22" t="s">
        <v>238</v>
      </c>
      <c r="B152" s="23" t="s">
        <v>74</v>
      </c>
      <c r="C152" s="23"/>
      <c r="D152" s="16">
        <f>D153</f>
        <v>1350</v>
      </c>
      <c r="E152" s="16">
        <f>E153</f>
        <v>1350</v>
      </c>
      <c r="F152" s="12">
        <f>F153</f>
        <v>1350</v>
      </c>
      <c r="G152" s="1"/>
    </row>
    <row r="153" spans="1:7" ht="25.5" hidden="1" outlineLevel="3">
      <c r="A153" s="22" t="s">
        <v>149</v>
      </c>
      <c r="B153" s="23" t="s">
        <v>74</v>
      </c>
      <c r="C153" s="23" t="s">
        <v>8</v>
      </c>
      <c r="D153" s="16">
        <v>1350</v>
      </c>
      <c r="E153" s="16">
        <v>1350</v>
      </c>
      <c r="F153" s="12">
        <v>1350</v>
      </c>
      <c r="G153" s="1"/>
    </row>
    <row r="154" spans="1:7" ht="38.25" hidden="1" outlineLevel="2">
      <c r="A154" s="22" t="s">
        <v>239</v>
      </c>
      <c r="B154" s="23" t="s">
        <v>75</v>
      </c>
      <c r="C154" s="23"/>
      <c r="D154" s="16">
        <f>D155</f>
        <v>679.9</v>
      </c>
      <c r="E154" s="16">
        <f>E155</f>
        <v>679.9</v>
      </c>
      <c r="F154" s="12">
        <f>F155</f>
        <v>679.9</v>
      </c>
      <c r="G154" s="1"/>
    </row>
    <row r="155" spans="1:7" s="5" customFormat="1" ht="25.5" hidden="1" outlineLevel="3">
      <c r="A155" s="22" t="s">
        <v>149</v>
      </c>
      <c r="B155" s="23" t="s">
        <v>75</v>
      </c>
      <c r="C155" s="23" t="s">
        <v>8</v>
      </c>
      <c r="D155" s="16">
        <v>679.9</v>
      </c>
      <c r="E155" s="16">
        <v>679.9</v>
      </c>
      <c r="F155" s="12">
        <v>679.9</v>
      </c>
      <c r="G155" s="4"/>
    </row>
    <row r="156" spans="1:7" s="5" customFormat="1" ht="60.75" hidden="1" customHeight="1" outlineLevel="2">
      <c r="A156" s="22" t="s">
        <v>301</v>
      </c>
      <c r="B156" s="23" t="s">
        <v>240</v>
      </c>
      <c r="C156" s="23"/>
      <c r="D156" s="16">
        <f>D157</f>
        <v>1654</v>
      </c>
      <c r="E156" s="16">
        <f>E157</f>
        <v>1654</v>
      </c>
      <c r="F156" s="12">
        <f>F157</f>
        <v>1654</v>
      </c>
      <c r="G156" s="4"/>
    </row>
    <row r="157" spans="1:7" ht="25.5" hidden="1" outlineLevel="3">
      <c r="A157" s="22" t="s">
        <v>149</v>
      </c>
      <c r="B157" s="23" t="s">
        <v>240</v>
      </c>
      <c r="C157" s="23" t="s">
        <v>8</v>
      </c>
      <c r="D157" s="16">
        <v>1654</v>
      </c>
      <c r="E157" s="16">
        <v>1654</v>
      </c>
      <c r="F157" s="12">
        <v>1654</v>
      </c>
      <c r="G157" s="1"/>
    </row>
    <row r="158" spans="1:7" hidden="1" outlineLevel="2">
      <c r="A158" s="22" t="s">
        <v>241</v>
      </c>
      <c r="B158" s="23" t="s">
        <v>76</v>
      </c>
      <c r="C158" s="23"/>
      <c r="D158" s="16">
        <f>D159</f>
        <v>100</v>
      </c>
      <c r="E158" s="16">
        <f>E159</f>
        <v>100</v>
      </c>
      <c r="F158" s="12">
        <f>F159</f>
        <v>100</v>
      </c>
      <c r="G158" s="1"/>
    </row>
    <row r="159" spans="1:7" ht="25.5" hidden="1" outlineLevel="3">
      <c r="A159" s="22" t="s">
        <v>149</v>
      </c>
      <c r="B159" s="23" t="s">
        <v>76</v>
      </c>
      <c r="C159" s="23" t="s">
        <v>8</v>
      </c>
      <c r="D159" s="16">
        <v>100</v>
      </c>
      <c r="E159" s="16">
        <v>100</v>
      </c>
      <c r="F159" s="12">
        <v>100</v>
      </c>
      <c r="G159" s="1"/>
    </row>
    <row r="160" spans="1:7" s="5" customFormat="1" ht="38.25" hidden="1" outlineLevel="1">
      <c r="A160" s="19" t="s">
        <v>242</v>
      </c>
      <c r="B160" s="20" t="s">
        <v>77</v>
      </c>
      <c r="C160" s="20"/>
      <c r="D160" s="21">
        <f>D161+D163+D165+D167</f>
        <v>262480.3</v>
      </c>
      <c r="E160" s="21">
        <f>E161+E163+E165+E167</f>
        <v>262480.3</v>
      </c>
      <c r="F160" s="15">
        <f>F161+F163+F165+F167</f>
        <v>124112.8</v>
      </c>
      <c r="G160" s="4"/>
    </row>
    <row r="161" spans="1:7" s="5" customFormat="1" ht="38.25" hidden="1" outlineLevel="2">
      <c r="A161" s="22" t="s">
        <v>243</v>
      </c>
      <c r="B161" s="23" t="s">
        <v>78</v>
      </c>
      <c r="C161" s="23"/>
      <c r="D161" s="16">
        <f>D162</f>
        <v>15020</v>
      </c>
      <c r="E161" s="16">
        <f>E162</f>
        <v>15020</v>
      </c>
      <c r="F161" s="12">
        <f>F162</f>
        <v>15020</v>
      </c>
      <c r="G161" s="4"/>
    </row>
    <row r="162" spans="1:7" s="5" customFormat="1" ht="25.5" hidden="1" outlineLevel="3">
      <c r="A162" s="22" t="s">
        <v>149</v>
      </c>
      <c r="B162" s="23" t="s">
        <v>78</v>
      </c>
      <c r="C162" s="23" t="s">
        <v>8</v>
      </c>
      <c r="D162" s="16">
        <v>15020</v>
      </c>
      <c r="E162" s="16">
        <v>15020</v>
      </c>
      <c r="F162" s="12">
        <v>15020</v>
      </c>
      <c r="G162" s="4"/>
    </row>
    <row r="163" spans="1:7" ht="51" hidden="1" outlineLevel="2" collapsed="1">
      <c r="A163" s="22" t="s">
        <v>244</v>
      </c>
      <c r="B163" s="23" t="s">
        <v>79</v>
      </c>
      <c r="C163" s="23"/>
      <c r="D163" s="16">
        <f>D164</f>
        <v>192013.9</v>
      </c>
      <c r="E163" s="16">
        <f>E164</f>
        <v>192013.9</v>
      </c>
      <c r="F163" s="12">
        <f>F164</f>
        <v>2100</v>
      </c>
      <c r="G163" s="1"/>
    </row>
    <row r="164" spans="1:7" ht="25.5" hidden="1" outlineLevel="3">
      <c r="A164" s="22" t="s">
        <v>149</v>
      </c>
      <c r="B164" s="23" t="s">
        <v>79</v>
      </c>
      <c r="C164" s="23" t="s">
        <v>8</v>
      </c>
      <c r="D164" s="16">
        <v>192013.9</v>
      </c>
      <c r="E164" s="16">
        <v>192013.9</v>
      </c>
      <c r="F164" s="12">
        <v>2100</v>
      </c>
      <c r="G164" s="1"/>
    </row>
    <row r="165" spans="1:7" ht="51" hidden="1" outlineLevel="2">
      <c r="A165" s="22" t="s">
        <v>245</v>
      </c>
      <c r="B165" s="23" t="s">
        <v>80</v>
      </c>
      <c r="C165" s="23"/>
      <c r="D165" s="16">
        <f>D166</f>
        <v>3900</v>
      </c>
      <c r="E165" s="16">
        <f>E166</f>
        <v>3900</v>
      </c>
      <c r="F165" s="12">
        <f>F166</f>
        <v>3900</v>
      </c>
      <c r="G165" s="1"/>
    </row>
    <row r="166" spans="1:7" s="5" customFormat="1" ht="25.5" hidden="1" outlineLevel="3">
      <c r="A166" s="22" t="s">
        <v>149</v>
      </c>
      <c r="B166" s="23" t="s">
        <v>80</v>
      </c>
      <c r="C166" s="23" t="s">
        <v>8</v>
      </c>
      <c r="D166" s="16">
        <v>3900</v>
      </c>
      <c r="E166" s="16">
        <v>3900</v>
      </c>
      <c r="F166" s="12">
        <v>3900</v>
      </c>
      <c r="G166" s="4"/>
    </row>
    <row r="167" spans="1:7" s="5" customFormat="1" hidden="1" outlineLevel="3">
      <c r="A167" s="24" t="s">
        <v>315</v>
      </c>
      <c r="B167" s="25" t="s">
        <v>314</v>
      </c>
      <c r="C167" s="26"/>
      <c r="D167" s="16">
        <f>D168</f>
        <v>51546.400000000001</v>
      </c>
      <c r="E167" s="16">
        <f>E168</f>
        <v>51546.400000000001</v>
      </c>
      <c r="F167" s="12">
        <f>F168</f>
        <v>103092.8</v>
      </c>
      <c r="G167" s="4"/>
    </row>
    <row r="168" spans="1:7" s="5" customFormat="1" ht="25.5" hidden="1" outlineLevel="3">
      <c r="A168" s="24" t="s">
        <v>313</v>
      </c>
      <c r="B168" s="25" t="s">
        <v>314</v>
      </c>
      <c r="C168" s="26">
        <v>200</v>
      </c>
      <c r="D168" s="16">
        <v>51546.400000000001</v>
      </c>
      <c r="E168" s="16">
        <v>51546.400000000001</v>
      </c>
      <c r="F168" s="12">
        <v>103092.8</v>
      </c>
      <c r="G168" s="4"/>
    </row>
    <row r="169" spans="1:7" s="5" customFormat="1" ht="25.5" hidden="1" outlineLevel="2">
      <c r="A169" s="19" t="s">
        <v>246</v>
      </c>
      <c r="B169" s="20" t="s">
        <v>81</v>
      </c>
      <c r="C169" s="20"/>
      <c r="D169" s="21">
        <f>D170</f>
        <v>5735.9</v>
      </c>
      <c r="E169" s="21">
        <f>E170</f>
        <v>5735.9</v>
      </c>
      <c r="F169" s="15">
        <f>F170</f>
        <v>5735.9</v>
      </c>
      <c r="G169" s="4"/>
    </row>
    <row r="170" spans="1:7" ht="25.5" hidden="1" outlineLevel="3">
      <c r="A170" s="22" t="s">
        <v>247</v>
      </c>
      <c r="B170" s="23" t="s">
        <v>82</v>
      </c>
      <c r="C170" s="23"/>
      <c r="D170" s="16">
        <f>D171+D172</f>
        <v>5735.9</v>
      </c>
      <c r="E170" s="16">
        <f>E171+E172</f>
        <v>5735.9</v>
      </c>
      <c r="F170" s="12">
        <f>F171+F172</f>
        <v>5735.9</v>
      </c>
      <c r="G170" s="1"/>
    </row>
    <row r="171" spans="1:7" ht="63.75" hidden="1" outlineLevel="2">
      <c r="A171" s="22" t="s">
        <v>159</v>
      </c>
      <c r="B171" s="23" t="s">
        <v>82</v>
      </c>
      <c r="C171" s="23" t="s">
        <v>7</v>
      </c>
      <c r="D171" s="16">
        <v>5329.9</v>
      </c>
      <c r="E171" s="16">
        <v>5329.9</v>
      </c>
      <c r="F171" s="12">
        <v>5329.9</v>
      </c>
      <c r="G171" s="1"/>
    </row>
    <row r="172" spans="1:7" s="5" customFormat="1" ht="25.5" hidden="1" outlineLevel="3">
      <c r="A172" s="22" t="s">
        <v>149</v>
      </c>
      <c r="B172" s="23" t="s">
        <v>82</v>
      </c>
      <c r="C172" s="23" t="s">
        <v>8</v>
      </c>
      <c r="D172" s="16">
        <v>406</v>
      </c>
      <c r="E172" s="16">
        <v>406</v>
      </c>
      <c r="F172" s="12">
        <v>406</v>
      </c>
      <c r="G172" s="4"/>
    </row>
    <row r="173" spans="1:7" s="5" customFormat="1" ht="25.5" hidden="1" outlineLevel="1">
      <c r="A173" s="19" t="s">
        <v>248</v>
      </c>
      <c r="B173" s="20" t="s">
        <v>83</v>
      </c>
      <c r="C173" s="20"/>
      <c r="D173" s="21">
        <f>D174+D176</f>
        <v>1343.8</v>
      </c>
      <c r="E173" s="21">
        <f>E174+E176</f>
        <v>1343.8</v>
      </c>
      <c r="F173" s="15">
        <f>F174+F176</f>
        <v>1343.8</v>
      </c>
      <c r="G173" s="4"/>
    </row>
    <row r="174" spans="1:7" s="5" customFormat="1" ht="51" hidden="1" outlineLevel="3">
      <c r="A174" s="22" t="s">
        <v>250</v>
      </c>
      <c r="B174" s="23" t="s">
        <v>144</v>
      </c>
      <c r="C174" s="23"/>
      <c r="D174" s="16">
        <f>D175</f>
        <v>425.8</v>
      </c>
      <c r="E174" s="16">
        <f>E175</f>
        <v>425.8</v>
      </c>
      <c r="F174" s="12">
        <f>F175</f>
        <v>425.8</v>
      </c>
      <c r="G174" s="4"/>
    </row>
    <row r="175" spans="1:7" ht="25.5" hidden="1">
      <c r="A175" s="22" t="s">
        <v>149</v>
      </c>
      <c r="B175" s="23" t="s">
        <v>144</v>
      </c>
      <c r="C175" s="23" t="s">
        <v>8</v>
      </c>
      <c r="D175" s="16">
        <v>425.8</v>
      </c>
      <c r="E175" s="16">
        <v>425.8</v>
      </c>
      <c r="F175" s="12">
        <v>425.8</v>
      </c>
      <c r="G175" s="1"/>
    </row>
    <row r="176" spans="1:7" s="5" customFormat="1" ht="51" hidden="1" outlineLevel="2">
      <c r="A176" s="22" t="s">
        <v>251</v>
      </c>
      <c r="B176" s="23" t="s">
        <v>85</v>
      </c>
      <c r="C176" s="23"/>
      <c r="D176" s="16">
        <f>D177</f>
        <v>918</v>
      </c>
      <c r="E176" s="16">
        <f>E177</f>
        <v>918</v>
      </c>
      <c r="F176" s="12">
        <f>F177</f>
        <v>918</v>
      </c>
      <c r="G176" s="4"/>
    </row>
    <row r="177" spans="1:7" s="5" customFormat="1" ht="25.5" hidden="1" outlineLevel="3">
      <c r="A177" s="22" t="s">
        <v>149</v>
      </c>
      <c r="B177" s="23" t="s">
        <v>85</v>
      </c>
      <c r="C177" s="23" t="s">
        <v>8</v>
      </c>
      <c r="D177" s="16">
        <v>918</v>
      </c>
      <c r="E177" s="16">
        <v>918</v>
      </c>
      <c r="F177" s="12">
        <v>918</v>
      </c>
      <c r="G177" s="4"/>
    </row>
    <row r="178" spans="1:7" s="5" customFormat="1" ht="25.5" hidden="1" outlineLevel="2">
      <c r="A178" s="19" t="s">
        <v>252</v>
      </c>
      <c r="B178" s="20" t="s">
        <v>86</v>
      </c>
      <c r="C178" s="20"/>
      <c r="D178" s="21">
        <f>D179+D188+D192</f>
        <v>41474.1</v>
      </c>
      <c r="E178" s="21">
        <f>E179+E188+E192</f>
        <v>41474.1</v>
      </c>
      <c r="F178" s="15">
        <f>F179+F188+F192</f>
        <v>41680.699999999997</v>
      </c>
      <c r="G178" s="4"/>
    </row>
    <row r="179" spans="1:7" ht="25.5" hidden="1" outlineLevel="3">
      <c r="A179" s="19" t="s">
        <v>253</v>
      </c>
      <c r="B179" s="20" t="s">
        <v>87</v>
      </c>
      <c r="C179" s="20"/>
      <c r="D179" s="21">
        <f>D180+D185</f>
        <v>33912.800000000003</v>
      </c>
      <c r="E179" s="21">
        <f>E180+E185</f>
        <v>33912.800000000003</v>
      </c>
      <c r="F179" s="15">
        <f>F180+F185</f>
        <v>33992.9</v>
      </c>
      <c r="G179" s="1"/>
    </row>
    <row r="180" spans="1:7" s="5" customFormat="1" ht="25.5" hidden="1" outlineLevel="2">
      <c r="A180" s="22" t="s">
        <v>254</v>
      </c>
      <c r="B180" s="23" t="s">
        <v>128</v>
      </c>
      <c r="C180" s="23"/>
      <c r="D180" s="16">
        <f>D181+D182+D183+D184</f>
        <v>31825.5</v>
      </c>
      <c r="E180" s="16">
        <f>E181+E182+E183+E184</f>
        <v>31825.5</v>
      </c>
      <c r="F180" s="12">
        <f>F181+F182+F183+F184</f>
        <v>31825.5</v>
      </c>
      <c r="G180" s="4"/>
    </row>
    <row r="181" spans="1:7" ht="63.75" hidden="1">
      <c r="A181" s="22" t="s">
        <v>159</v>
      </c>
      <c r="B181" s="23" t="s">
        <v>128</v>
      </c>
      <c r="C181" s="23" t="s">
        <v>7</v>
      </c>
      <c r="D181" s="16">
        <v>26791.1</v>
      </c>
      <c r="E181" s="16">
        <v>26791.1</v>
      </c>
      <c r="F181" s="12">
        <v>26791.1</v>
      </c>
      <c r="G181" s="1"/>
    </row>
    <row r="182" spans="1:7" s="5" customFormat="1" ht="25.5" hidden="1" outlineLevel="1">
      <c r="A182" s="22" t="s">
        <v>149</v>
      </c>
      <c r="B182" s="23" t="s">
        <v>128</v>
      </c>
      <c r="C182" s="23" t="s">
        <v>8</v>
      </c>
      <c r="D182" s="16">
        <v>4902.3999999999996</v>
      </c>
      <c r="E182" s="16">
        <v>4902.3999999999996</v>
      </c>
      <c r="F182" s="12">
        <v>4902.3999999999996</v>
      </c>
      <c r="G182" s="4"/>
    </row>
    <row r="183" spans="1:7" s="5" customFormat="1" ht="25.5" hidden="1" outlineLevel="3">
      <c r="A183" s="22" t="s">
        <v>167</v>
      </c>
      <c r="B183" s="23" t="s">
        <v>128</v>
      </c>
      <c r="C183" s="23" t="s">
        <v>21</v>
      </c>
      <c r="D183" s="16">
        <v>1</v>
      </c>
      <c r="E183" s="16">
        <v>1</v>
      </c>
      <c r="F183" s="12">
        <v>1</v>
      </c>
      <c r="G183" s="4"/>
    </row>
    <row r="184" spans="1:7" s="5" customFormat="1" hidden="1" outlineLevel="3">
      <c r="A184" s="22" t="s">
        <v>161</v>
      </c>
      <c r="B184" s="23" t="s">
        <v>128</v>
      </c>
      <c r="C184" s="23" t="s">
        <v>9</v>
      </c>
      <c r="D184" s="16">
        <v>131</v>
      </c>
      <c r="E184" s="16">
        <v>131</v>
      </c>
      <c r="F184" s="12">
        <v>131</v>
      </c>
      <c r="G184" s="4"/>
    </row>
    <row r="185" spans="1:7" ht="38.25" hidden="1" outlineLevel="3">
      <c r="A185" s="22" t="s">
        <v>255</v>
      </c>
      <c r="B185" s="23" t="s">
        <v>256</v>
      </c>
      <c r="C185" s="23"/>
      <c r="D185" s="16">
        <f>D186+D187</f>
        <v>2087.3000000000002</v>
      </c>
      <c r="E185" s="16">
        <f>E186+E187</f>
        <v>2087.3000000000002</v>
      </c>
      <c r="F185" s="12">
        <f>F186+F187</f>
        <v>2167.4</v>
      </c>
      <c r="G185" s="1"/>
    </row>
    <row r="186" spans="1:7" ht="63.75" hidden="1" outlineLevel="2">
      <c r="A186" s="22" t="s">
        <v>159</v>
      </c>
      <c r="B186" s="23" t="s">
        <v>256</v>
      </c>
      <c r="C186" s="23" t="s">
        <v>7</v>
      </c>
      <c r="D186" s="16">
        <v>1970.3</v>
      </c>
      <c r="E186" s="16">
        <v>1970.3</v>
      </c>
      <c r="F186" s="12">
        <v>2050.4</v>
      </c>
      <c r="G186" s="1"/>
    </row>
    <row r="187" spans="1:7" s="5" customFormat="1" ht="25.5" hidden="1" outlineLevel="3">
      <c r="A187" s="22" t="s">
        <v>149</v>
      </c>
      <c r="B187" s="23" t="s">
        <v>256</v>
      </c>
      <c r="C187" s="23" t="s">
        <v>8</v>
      </c>
      <c r="D187" s="16">
        <v>117</v>
      </c>
      <c r="E187" s="16">
        <v>117</v>
      </c>
      <c r="F187" s="12">
        <v>117</v>
      </c>
      <c r="G187" s="4"/>
    </row>
    <row r="188" spans="1:7" hidden="1" outlineLevel="3">
      <c r="A188" s="19" t="s">
        <v>257</v>
      </c>
      <c r="B188" s="20" t="s">
        <v>125</v>
      </c>
      <c r="C188" s="20"/>
      <c r="D188" s="21">
        <f>D189</f>
        <v>3400.6000000000004</v>
      </c>
      <c r="E188" s="21">
        <f>E189</f>
        <v>3400.6000000000004</v>
      </c>
      <c r="F188" s="15">
        <f>F189</f>
        <v>3429.1</v>
      </c>
      <c r="G188" s="1"/>
    </row>
    <row r="189" spans="1:7" ht="38.25" hidden="1" outlineLevel="1">
      <c r="A189" s="22" t="s">
        <v>258</v>
      </c>
      <c r="B189" s="23" t="s">
        <v>127</v>
      </c>
      <c r="C189" s="23"/>
      <c r="D189" s="16">
        <f>D190+D191</f>
        <v>3400.6000000000004</v>
      </c>
      <c r="E189" s="16">
        <f>E190+E191</f>
        <v>3400.6000000000004</v>
      </c>
      <c r="F189" s="12">
        <f>F190+F191</f>
        <v>3429.1</v>
      </c>
      <c r="G189" s="1"/>
    </row>
    <row r="190" spans="1:7" s="5" customFormat="1" ht="63.75" hidden="1" outlineLevel="2">
      <c r="A190" s="22" t="s">
        <v>159</v>
      </c>
      <c r="B190" s="23" t="s">
        <v>127</v>
      </c>
      <c r="C190" s="23" t="s">
        <v>7</v>
      </c>
      <c r="D190" s="16">
        <v>2841.9</v>
      </c>
      <c r="E190" s="16">
        <v>2841.9</v>
      </c>
      <c r="F190" s="12">
        <v>2868.7</v>
      </c>
      <c r="G190" s="4"/>
    </row>
    <row r="191" spans="1:7" s="5" customFormat="1" ht="25.5" hidden="1" outlineLevel="3">
      <c r="A191" s="22" t="s">
        <v>149</v>
      </c>
      <c r="B191" s="23" t="s">
        <v>127</v>
      </c>
      <c r="C191" s="23" t="s">
        <v>8</v>
      </c>
      <c r="D191" s="16">
        <v>558.70000000000005</v>
      </c>
      <c r="E191" s="16">
        <v>558.70000000000005</v>
      </c>
      <c r="F191" s="12">
        <v>560.4</v>
      </c>
      <c r="G191" s="4"/>
    </row>
    <row r="192" spans="1:7" s="5" customFormat="1" ht="25.5" hidden="1" outlineLevel="3">
      <c r="A192" s="19" t="s">
        <v>306</v>
      </c>
      <c r="B192" s="20" t="s">
        <v>259</v>
      </c>
      <c r="C192" s="20"/>
      <c r="D192" s="21">
        <f>D193</f>
        <v>4160.7</v>
      </c>
      <c r="E192" s="21">
        <f>E193</f>
        <v>4160.7</v>
      </c>
      <c r="F192" s="15">
        <f>F193</f>
        <v>4258.7</v>
      </c>
      <c r="G192" s="4"/>
    </row>
    <row r="193" spans="1:7" s="5" customFormat="1" ht="38.25" hidden="1" outlineLevel="2">
      <c r="A193" s="22" t="s">
        <v>260</v>
      </c>
      <c r="B193" s="23" t="s">
        <v>261</v>
      </c>
      <c r="C193" s="23"/>
      <c r="D193" s="16">
        <f>D194+D195</f>
        <v>4160.7</v>
      </c>
      <c r="E193" s="16">
        <f>E194+E195</f>
        <v>4160.7</v>
      </c>
      <c r="F193" s="12">
        <f>F194+F195</f>
        <v>4258.7</v>
      </c>
      <c r="G193" s="4"/>
    </row>
    <row r="194" spans="1:7" ht="63.75" hidden="1" outlineLevel="3">
      <c r="A194" s="22" t="s">
        <v>159</v>
      </c>
      <c r="B194" s="23" t="s">
        <v>261</v>
      </c>
      <c r="C194" s="23" t="s">
        <v>7</v>
      </c>
      <c r="D194" s="16">
        <v>3885.7</v>
      </c>
      <c r="E194" s="16">
        <v>3885.7</v>
      </c>
      <c r="F194" s="12">
        <v>3885.7</v>
      </c>
      <c r="G194" s="1"/>
    </row>
    <row r="195" spans="1:7" ht="25.5" hidden="1" outlineLevel="3">
      <c r="A195" s="22" t="s">
        <v>149</v>
      </c>
      <c r="B195" s="23" t="s">
        <v>261</v>
      </c>
      <c r="C195" s="23" t="s">
        <v>8</v>
      </c>
      <c r="D195" s="16">
        <v>275</v>
      </c>
      <c r="E195" s="16">
        <v>275</v>
      </c>
      <c r="F195" s="12">
        <v>373</v>
      </c>
      <c r="G195" s="1"/>
    </row>
    <row r="196" spans="1:7" s="5" customFormat="1" ht="25.5" hidden="1" outlineLevel="2">
      <c r="A196" s="19" t="s">
        <v>262</v>
      </c>
      <c r="B196" s="20" t="s">
        <v>88</v>
      </c>
      <c r="C196" s="20"/>
      <c r="D196" s="21">
        <f>D197+D199+D202+D204</f>
        <v>4753.0999999999995</v>
      </c>
      <c r="E196" s="21">
        <f>E197+E199+E202+E204</f>
        <v>4753.0999999999995</v>
      </c>
      <c r="F196" s="15">
        <f>F197+F199+F202+F204</f>
        <v>4790.5</v>
      </c>
      <c r="G196" s="4"/>
    </row>
    <row r="197" spans="1:7" s="5" customFormat="1" ht="25.5" hidden="1" outlineLevel="3">
      <c r="A197" s="22" t="s">
        <v>263</v>
      </c>
      <c r="B197" s="23" t="s">
        <v>89</v>
      </c>
      <c r="C197" s="23"/>
      <c r="D197" s="16">
        <f>D198</f>
        <v>10</v>
      </c>
      <c r="E197" s="16">
        <f>E198</f>
        <v>10</v>
      </c>
      <c r="F197" s="12">
        <f>F198</f>
        <v>10</v>
      </c>
      <c r="G197" s="4"/>
    </row>
    <row r="198" spans="1:7" s="5" customFormat="1" ht="38.25" hidden="1" outlineLevel="3">
      <c r="A198" s="22" t="s">
        <v>150</v>
      </c>
      <c r="B198" s="23" t="s">
        <v>89</v>
      </c>
      <c r="C198" s="23" t="s">
        <v>3</v>
      </c>
      <c r="D198" s="16">
        <v>10</v>
      </c>
      <c r="E198" s="16">
        <v>10</v>
      </c>
      <c r="F198" s="12">
        <v>10</v>
      </c>
      <c r="G198" s="4"/>
    </row>
    <row r="199" spans="1:7" s="5" customFormat="1" ht="25.5" hidden="1">
      <c r="A199" s="22" t="s">
        <v>264</v>
      </c>
      <c r="B199" s="23" t="s">
        <v>90</v>
      </c>
      <c r="C199" s="23"/>
      <c r="D199" s="16">
        <f>D200+D201</f>
        <v>390</v>
      </c>
      <c r="E199" s="16">
        <f>E200+E201</f>
        <v>390</v>
      </c>
      <c r="F199" s="12">
        <f>F200+F201</f>
        <v>390</v>
      </c>
      <c r="G199" s="4"/>
    </row>
    <row r="200" spans="1:7" s="5" customFormat="1" ht="25.5" hidden="1" outlineLevel="2">
      <c r="A200" s="22" t="s">
        <v>149</v>
      </c>
      <c r="B200" s="23" t="s">
        <v>90</v>
      </c>
      <c r="C200" s="23" t="s">
        <v>8</v>
      </c>
      <c r="D200" s="16">
        <v>300</v>
      </c>
      <c r="E200" s="16">
        <v>300</v>
      </c>
      <c r="F200" s="12">
        <v>300</v>
      </c>
      <c r="G200" s="4"/>
    </row>
    <row r="201" spans="1:7" ht="38.25" hidden="1" outlineLevel="2">
      <c r="A201" s="22" t="s">
        <v>150</v>
      </c>
      <c r="B201" s="23" t="s">
        <v>90</v>
      </c>
      <c r="C201" s="23" t="s">
        <v>3</v>
      </c>
      <c r="D201" s="16">
        <v>90</v>
      </c>
      <c r="E201" s="16">
        <v>90</v>
      </c>
      <c r="F201" s="12">
        <v>90</v>
      </c>
      <c r="G201" s="1"/>
    </row>
    <row r="202" spans="1:7" ht="38.25" hidden="1" outlineLevel="3">
      <c r="A202" s="22" t="s">
        <v>265</v>
      </c>
      <c r="B202" s="23" t="s">
        <v>91</v>
      </c>
      <c r="C202" s="23"/>
      <c r="D202" s="16">
        <f>D203</f>
        <v>3947.9</v>
      </c>
      <c r="E202" s="16">
        <f>E203</f>
        <v>3947.9</v>
      </c>
      <c r="F202" s="12">
        <f>F203</f>
        <v>3985.3</v>
      </c>
      <c r="G202" s="1"/>
    </row>
    <row r="203" spans="1:7" ht="38.25" hidden="1" outlineLevel="2">
      <c r="A203" s="22" t="s">
        <v>150</v>
      </c>
      <c r="B203" s="23" t="s">
        <v>91</v>
      </c>
      <c r="C203" s="23" t="s">
        <v>3</v>
      </c>
      <c r="D203" s="16">
        <v>3947.9</v>
      </c>
      <c r="E203" s="16">
        <v>3947.9</v>
      </c>
      <c r="F203" s="12">
        <v>3985.3</v>
      </c>
      <c r="G203" s="1"/>
    </row>
    <row r="204" spans="1:7" ht="25.5" hidden="1" outlineLevel="3">
      <c r="A204" s="22" t="s">
        <v>189</v>
      </c>
      <c r="B204" s="23" t="s">
        <v>92</v>
      </c>
      <c r="C204" s="23"/>
      <c r="D204" s="16">
        <f>D205</f>
        <v>405.2</v>
      </c>
      <c r="E204" s="16">
        <f>E205</f>
        <v>405.2</v>
      </c>
      <c r="F204" s="12">
        <f>F205</f>
        <v>405.2</v>
      </c>
      <c r="G204" s="1"/>
    </row>
    <row r="205" spans="1:7" ht="38.25" hidden="1" outlineLevel="2">
      <c r="A205" s="38" t="s">
        <v>150</v>
      </c>
      <c r="B205" s="23" t="s">
        <v>92</v>
      </c>
      <c r="C205" s="23" t="s">
        <v>3</v>
      </c>
      <c r="D205" s="16">
        <v>405.2</v>
      </c>
      <c r="E205" s="16">
        <v>405.2</v>
      </c>
      <c r="F205" s="12">
        <v>405.2</v>
      </c>
      <c r="G205" s="1"/>
    </row>
    <row r="206" spans="1:7" ht="57" hidden="1" customHeight="1" outlineLevel="3">
      <c r="A206" s="39" t="s">
        <v>266</v>
      </c>
      <c r="B206" s="40" t="s">
        <v>93</v>
      </c>
      <c r="C206" s="20"/>
      <c r="D206" s="21">
        <f>D207+D209+D211+D214</f>
        <v>31675.399999999994</v>
      </c>
      <c r="E206" s="21">
        <f>E207+E209+E211+E214</f>
        <v>31675.399999999994</v>
      </c>
      <c r="F206" s="15">
        <f>F207+F209+F211+F214</f>
        <v>4675.3999999999996</v>
      </c>
      <c r="G206" s="1"/>
    </row>
    <row r="207" spans="1:7" s="5" customFormat="1" ht="63.75" hidden="1" outlineLevel="3">
      <c r="A207" s="41" t="s">
        <v>302</v>
      </c>
      <c r="B207" s="42" t="s">
        <v>94</v>
      </c>
      <c r="C207" s="23"/>
      <c r="D207" s="16">
        <f>D208</f>
        <v>27056.3</v>
      </c>
      <c r="E207" s="16">
        <f>E208</f>
        <v>27056.3</v>
      </c>
      <c r="F207" s="12">
        <f>F208</f>
        <v>56.3</v>
      </c>
      <c r="G207" s="4"/>
    </row>
    <row r="208" spans="1:7" s="5" customFormat="1" ht="38.25" hidden="1" customHeight="1">
      <c r="A208" s="43" t="s">
        <v>229</v>
      </c>
      <c r="B208" s="42" t="s">
        <v>94</v>
      </c>
      <c r="C208" s="23" t="s">
        <v>62</v>
      </c>
      <c r="D208" s="16">
        <v>27056.3</v>
      </c>
      <c r="E208" s="16">
        <v>27056.3</v>
      </c>
      <c r="F208" s="12">
        <v>56.3</v>
      </c>
      <c r="G208" s="4"/>
    </row>
    <row r="209" spans="1:7" ht="33.75" hidden="1" customHeight="1" outlineLevel="2">
      <c r="A209" s="44" t="s">
        <v>304</v>
      </c>
      <c r="B209" s="23" t="s">
        <v>130</v>
      </c>
      <c r="C209" s="23"/>
      <c r="D209" s="16">
        <f>D210</f>
        <v>28.1</v>
      </c>
      <c r="E209" s="16">
        <f>E210</f>
        <v>28.1</v>
      </c>
      <c r="F209" s="12">
        <f>F210</f>
        <v>28.1</v>
      </c>
      <c r="G209" s="1"/>
    </row>
    <row r="210" spans="1:7" ht="25.5" hidden="1" outlineLevel="3">
      <c r="A210" s="22" t="s">
        <v>149</v>
      </c>
      <c r="B210" s="23" t="s">
        <v>130</v>
      </c>
      <c r="C210" s="23" t="s">
        <v>8</v>
      </c>
      <c r="D210" s="16">
        <v>28.1</v>
      </c>
      <c r="E210" s="16">
        <v>28.1</v>
      </c>
      <c r="F210" s="12">
        <v>28.1</v>
      </c>
      <c r="G210" s="1"/>
    </row>
    <row r="211" spans="1:7" s="5" customFormat="1" ht="25.5" hidden="1" outlineLevel="3">
      <c r="A211" s="22" t="s">
        <v>267</v>
      </c>
      <c r="B211" s="23" t="s">
        <v>95</v>
      </c>
      <c r="C211" s="23"/>
      <c r="D211" s="16">
        <f>D212+D213</f>
        <v>4535.8999999999996</v>
      </c>
      <c r="E211" s="16">
        <f>E212+E213</f>
        <v>4535.8999999999996</v>
      </c>
      <c r="F211" s="12">
        <f>F212+F213</f>
        <v>4535.8999999999996</v>
      </c>
      <c r="G211" s="4"/>
    </row>
    <row r="212" spans="1:7" s="5" customFormat="1" ht="63.75" hidden="1" outlineLevel="2">
      <c r="A212" s="22" t="s">
        <v>159</v>
      </c>
      <c r="B212" s="23" t="s">
        <v>95</v>
      </c>
      <c r="C212" s="23" t="s">
        <v>7</v>
      </c>
      <c r="D212" s="16">
        <v>4332.8999999999996</v>
      </c>
      <c r="E212" s="16">
        <v>4332.8999999999996</v>
      </c>
      <c r="F212" s="12">
        <v>4332.8999999999996</v>
      </c>
      <c r="G212" s="4"/>
    </row>
    <row r="213" spans="1:7" ht="25.5" hidden="1" outlineLevel="3">
      <c r="A213" s="22" t="s">
        <v>149</v>
      </c>
      <c r="B213" s="23" t="s">
        <v>95</v>
      </c>
      <c r="C213" s="23" t="s">
        <v>8</v>
      </c>
      <c r="D213" s="16">
        <v>203</v>
      </c>
      <c r="E213" s="16">
        <v>203</v>
      </c>
      <c r="F213" s="12">
        <v>203</v>
      </c>
      <c r="G213" s="1"/>
    </row>
    <row r="214" spans="1:7" s="5" customFormat="1" hidden="1" outlineLevel="2">
      <c r="A214" s="22" t="s">
        <v>268</v>
      </c>
      <c r="B214" s="23" t="s">
        <v>126</v>
      </c>
      <c r="C214" s="23"/>
      <c r="D214" s="16">
        <f>D215</f>
        <v>55.1</v>
      </c>
      <c r="E214" s="16">
        <f>E215</f>
        <v>55.1</v>
      </c>
      <c r="F214" s="12">
        <f>F215</f>
        <v>55.1</v>
      </c>
      <c r="G214" s="4"/>
    </row>
    <row r="215" spans="1:7" ht="36.75" hidden="1" customHeight="1" outlineLevel="3">
      <c r="A215" s="22" t="s">
        <v>229</v>
      </c>
      <c r="B215" s="23" t="s">
        <v>126</v>
      </c>
      <c r="C215" s="23" t="s">
        <v>62</v>
      </c>
      <c r="D215" s="16">
        <v>55.1</v>
      </c>
      <c r="E215" s="16">
        <v>55.1</v>
      </c>
      <c r="F215" s="12">
        <v>55.1</v>
      </c>
      <c r="G215" s="1"/>
    </row>
    <row r="216" spans="1:7" s="5" customFormat="1" ht="63.75" hidden="1" outlineLevel="2">
      <c r="A216" s="19" t="s">
        <v>269</v>
      </c>
      <c r="B216" s="20" t="s">
        <v>96</v>
      </c>
      <c r="C216" s="20"/>
      <c r="D216" s="21">
        <f t="shared" ref="D216:F217" si="7">D217</f>
        <v>500</v>
      </c>
      <c r="E216" s="21">
        <f t="shared" si="7"/>
        <v>500</v>
      </c>
      <c r="F216" s="15">
        <f t="shared" si="7"/>
        <v>500</v>
      </c>
      <c r="G216" s="4"/>
    </row>
    <row r="217" spans="1:7" s="5" customFormat="1" ht="21" hidden="1" customHeight="1" outlineLevel="3">
      <c r="A217" s="22" t="s">
        <v>270</v>
      </c>
      <c r="B217" s="23" t="s">
        <v>97</v>
      </c>
      <c r="C217" s="23"/>
      <c r="D217" s="16">
        <f t="shared" si="7"/>
        <v>500</v>
      </c>
      <c r="E217" s="16">
        <f t="shared" si="7"/>
        <v>500</v>
      </c>
      <c r="F217" s="12">
        <f t="shared" si="7"/>
        <v>500</v>
      </c>
      <c r="G217" s="4"/>
    </row>
    <row r="218" spans="1:7" ht="38.25" hidden="1">
      <c r="A218" s="22" t="s">
        <v>150</v>
      </c>
      <c r="B218" s="23" t="s">
        <v>97</v>
      </c>
      <c r="C218" s="23" t="s">
        <v>3</v>
      </c>
      <c r="D218" s="16">
        <v>500</v>
      </c>
      <c r="E218" s="16">
        <v>500</v>
      </c>
      <c r="F218" s="12">
        <v>500</v>
      </c>
      <c r="G218" s="1"/>
    </row>
    <row r="219" spans="1:7" s="5" customFormat="1" ht="38.25" hidden="1" outlineLevel="1">
      <c r="A219" s="19" t="s">
        <v>271</v>
      </c>
      <c r="B219" s="20" t="s">
        <v>98</v>
      </c>
      <c r="C219" s="20"/>
      <c r="D219" s="21">
        <f>D220+D222</f>
        <v>80</v>
      </c>
      <c r="E219" s="21">
        <f>E220+E222</f>
        <v>80</v>
      </c>
      <c r="F219" s="15">
        <f>F220+F222</f>
        <v>80</v>
      </c>
      <c r="G219" s="4"/>
    </row>
    <row r="220" spans="1:7" s="5" customFormat="1" ht="25.5" hidden="1" outlineLevel="2">
      <c r="A220" s="22" t="s">
        <v>272</v>
      </c>
      <c r="B220" s="23" t="s">
        <v>99</v>
      </c>
      <c r="C220" s="23"/>
      <c r="D220" s="16">
        <f>D221</f>
        <v>45</v>
      </c>
      <c r="E220" s="16">
        <f>E221</f>
        <v>45</v>
      </c>
      <c r="F220" s="12">
        <f>F221</f>
        <v>45</v>
      </c>
      <c r="G220" s="4"/>
    </row>
    <row r="221" spans="1:7" s="5" customFormat="1" ht="25.5" hidden="1" outlineLevel="3">
      <c r="A221" s="22" t="s">
        <v>149</v>
      </c>
      <c r="B221" s="23" t="s">
        <v>99</v>
      </c>
      <c r="C221" s="23" t="s">
        <v>8</v>
      </c>
      <c r="D221" s="16">
        <v>45</v>
      </c>
      <c r="E221" s="16">
        <v>45</v>
      </c>
      <c r="F221" s="12">
        <v>45</v>
      </c>
      <c r="G221" s="4"/>
    </row>
    <row r="222" spans="1:7" s="5" customFormat="1" ht="25.5" hidden="1" outlineLevel="3">
      <c r="A222" s="22" t="s">
        <v>273</v>
      </c>
      <c r="B222" s="23" t="s">
        <v>100</v>
      </c>
      <c r="C222" s="23"/>
      <c r="D222" s="16">
        <f>D223</f>
        <v>35</v>
      </c>
      <c r="E222" s="16">
        <f>E223</f>
        <v>35</v>
      </c>
      <c r="F222" s="12">
        <f>F223</f>
        <v>35</v>
      </c>
      <c r="G222" s="4"/>
    </row>
    <row r="223" spans="1:7" s="5" customFormat="1" ht="25.5" hidden="1" outlineLevel="3">
      <c r="A223" s="22" t="s">
        <v>149</v>
      </c>
      <c r="B223" s="23" t="s">
        <v>100</v>
      </c>
      <c r="C223" s="23" t="s">
        <v>8</v>
      </c>
      <c r="D223" s="16">
        <v>35</v>
      </c>
      <c r="E223" s="16">
        <v>35</v>
      </c>
      <c r="F223" s="12">
        <v>35</v>
      </c>
      <c r="G223" s="4"/>
    </row>
    <row r="224" spans="1:7" s="5" customFormat="1" ht="25.5" hidden="1" outlineLevel="1">
      <c r="A224" s="19" t="s">
        <v>274</v>
      </c>
      <c r="B224" s="20" t="s">
        <v>101</v>
      </c>
      <c r="C224" s="20"/>
      <c r="D224" s="21">
        <f>D225+D235</f>
        <v>56495.199999999997</v>
      </c>
      <c r="E224" s="21">
        <f>E225+E235</f>
        <v>56495.199999999997</v>
      </c>
      <c r="F224" s="15">
        <f>F225+F235</f>
        <v>56434.2</v>
      </c>
      <c r="G224" s="4"/>
    </row>
    <row r="225" spans="1:7" ht="38.25" hidden="1" outlineLevel="2">
      <c r="A225" s="19" t="s">
        <v>275</v>
      </c>
      <c r="B225" s="20" t="s">
        <v>102</v>
      </c>
      <c r="C225" s="20"/>
      <c r="D225" s="21">
        <f>D226+D228+D231</f>
        <v>56438.2</v>
      </c>
      <c r="E225" s="21">
        <f>E226+E228+E231</f>
        <v>56438.2</v>
      </c>
      <c r="F225" s="15">
        <f>F226+F228+F231</f>
        <v>56377.2</v>
      </c>
      <c r="G225" s="1"/>
    </row>
    <row r="226" spans="1:7" ht="25.5" hidden="1" outlineLevel="3">
      <c r="A226" s="22" t="s">
        <v>276</v>
      </c>
      <c r="B226" s="23" t="s">
        <v>103</v>
      </c>
      <c r="C226" s="23"/>
      <c r="D226" s="16">
        <f>D227</f>
        <v>9784</v>
      </c>
      <c r="E226" s="16">
        <f>E227</f>
        <v>9784</v>
      </c>
      <c r="F226" s="12">
        <f>F227</f>
        <v>9723</v>
      </c>
      <c r="G226" s="1"/>
    </row>
    <row r="227" spans="1:7" ht="25.5" hidden="1" outlineLevel="2">
      <c r="A227" s="22" t="s">
        <v>277</v>
      </c>
      <c r="B227" s="23" t="s">
        <v>103</v>
      </c>
      <c r="C227" s="23" t="s">
        <v>104</v>
      </c>
      <c r="D227" s="16">
        <v>9784</v>
      </c>
      <c r="E227" s="16">
        <v>9784</v>
      </c>
      <c r="F227" s="12">
        <v>9723</v>
      </c>
      <c r="G227" s="1"/>
    </row>
    <row r="228" spans="1:7" s="5" customFormat="1" ht="38.25" hidden="1" outlineLevel="3">
      <c r="A228" s="22" t="s">
        <v>278</v>
      </c>
      <c r="B228" s="23" t="s">
        <v>105</v>
      </c>
      <c r="C228" s="23"/>
      <c r="D228" s="16">
        <f>D229+D230</f>
        <v>5997.3</v>
      </c>
      <c r="E228" s="16">
        <f>E229+E230</f>
        <v>5997.3</v>
      </c>
      <c r="F228" s="12">
        <f>F229+F230</f>
        <v>5997.3</v>
      </c>
      <c r="G228" s="4"/>
    </row>
    <row r="229" spans="1:7" s="5" customFormat="1" ht="63.75" hidden="1">
      <c r="A229" s="22" t="s">
        <v>159</v>
      </c>
      <c r="B229" s="23" t="s">
        <v>105</v>
      </c>
      <c r="C229" s="23" t="s">
        <v>7</v>
      </c>
      <c r="D229" s="16">
        <v>5737.3</v>
      </c>
      <c r="E229" s="16">
        <v>5737.3</v>
      </c>
      <c r="F229" s="12">
        <v>5737.3</v>
      </c>
      <c r="G229" s="4"/>
    </row>
    <row r="230" spans="1:7" s="5" customFormat="1" ht="25.5" hidden="1" outlineLevel="2">
      <c r="A230" s="22" t="s">
        <v>149</v>
      </c>
      <c r="B230" s="23" t="s">
        <v>105</v>
      </c>
      <c r="C230" s="23" t="s">
        <v>8</v>
      </c>
      <c r="D230" s="16">
        <v>260</v>
      </c>
      <c r="E230" s="16">
        <v>260</v>
      </c>
      <c r="F230" s="12">
        <v>260</v>
      </c>
      <c r="G230" s="4"/>
    </row>
    <row r="231" spans="1:7" ht="25.5" hidden="1" outlineLevel="3">
      <c r="A231" s="22" t="s">
        <v>279</v>
      </c>
      <c r="B231" s="23" t="s">
        <v>145</v>
      </c>
      <c r="C231" s="23"/>
      <c r="D231" s="16">
        <f>D232+D233+D234</f>
        <v>40656.9</v>
      </c>
      <c r="E231" s="16">
        <f>E232+E233+E234</f>
        <v>40656.9</v>
      </c>
      <c r="F231" s="12">
        <f>F232+F233+F234</f>
        <v>40656.9</v>
      </c>
      <c r="G231" s="1"/>
    </row>
    <row r="232" spans="1:7" ht="63.75" hidden="1" outlineLevel="2">
      <c r="A232" s="22" t="s">
        <v>159</v>
      </c>
      <c r="B232" s="23" t="s">
        <v>145</v>
      </c>
      <c r="C232" s="23" t="s">
        <v>7</v>
      </c>
      <c r="D232" s="16">
        <v>36533.9</v>
      </c>
      <c r="E232" s="16">
        <v>36533.9</v>
      </c>
      <c r="F232" s="12">
        <v>36533.9</v>
      </c>
      <c r="G232" s="1"/>
    </row>
    <row r="233" spans="1:7" s="5" customFormat="1" ht="25.5" hidden="1" outlineLevel="3">
      <c r="A233" s="22" t="s">
        <v>149</v>
      </c>
      <c r="B233" s="23" t="s">
        <v>145</v>
      </c>
      <c r="C233" s="23" t="s">
        <v>8</v>
      </c>
      <c r="D233" s="16">
        <v>4043</v>
      </c>
      <c r="E233" s="16">
        <v>4043</v>
      </c>
      <c r="F233" s="12">
        <v>4043</v>
      </c>
      <c r="G233" s="4"/>
    </row>
    <row r="234" spans="1:7" s="5" customFormat="1" hidden="1" outlineLevel="2">
      <c r="A234" s="22" t="s">
        <v>161</v>
      </c>
      <c r="B234" s="23" t="s">
        <v>145</v>
      </c>
      <c r="C234" s="23" t="s">
        <v>9</v>
      </c>
      <c r="D234" s="16">
        <v>80</v>
      </c>
      <c r="E234" s="16">
        <v>80</v>
      </c>
      <c r="F234" s="12">
        <v>80</v>
      </c>
      <c r="G234" s="4"/>
    </row>
    <row r="235" spans="1:7" s="5" customFormat="1" ht="25.5" hidden="1" outlineLevel="3">
      <c r="A235" s="19" t="s">
        <v>280</v>
      </c>
      <c r="B235" s="20" t="s">
        <v>106</v>
      </c>
      <c r="C235" s="20"/>
      <c r="D235" s="21">
        <f>D236+D238</f>
        <v>57</v>
      </c>
      <c r="E235" s="21">
        <f>E236+E238</f>
        <v>57</v>
      </c>
      <c r="F235" s="15">
        <f>F236+F238</f>
        <v>57</v>
      </c>
      <c r="G235" s="4"/>
    </row>
    <row r="236" spans="1:7" ht="38.25" hidden="1" outlineLevel="3">
      <c r="A236" s="22" t="s">
        <v>281</v>
      </c>
      <c r="B236" s="23" t="s">
        <v>107</v>
      </c>
      <c r="C236" s="23"/>
      <c r="D236" s="16">
        <f>D237</f>
        <v>46.4</v>
      </c>
      <c r="E236" s="16">
        <f>E237</f>
        <v>46.4</v>
      </c>
      <c r="F236" s="12">
        <f>F237</f>
        <v>46.4</v>
      </c>
      <c r="G236" s="1"/>
    </row>
    <row r="237" spans="1:7" s="5" customFormat="1" ht="25.5" hidden="1" outlineLevel="3">
      <c r="A237" s="22" t="s">
        <v>149</v>
      </c>
      <c r="B237" s="23" t="s">
        <v>107</v>
      </c>
      <c r="C237" s="23" t="s">
        <v>8</v>
      </c>
      <c r="D237" s="16">
        <v>46.4</v>
      </c>
      <c r="E237" s="16">
        <v>46.4</v>
      </c>
      <c r="F237" s="12">
        <v>46.4</v>
      </c>
      <c r="G237" s="4"/>
    </row>
    <row r="238" spans="1:7" s="5" customFormat="1" ht="76.5" hidden="1">
      <c r="A238" s="22" t="s">
        <v>282</v>
      </c>
      <c r="B238" s="23" t="s">
        <v>108</v>
      </c>
      <c r="C238" s="23"/>
      <c r="D238" s="16">
        <f>D239</f>
        <v>10.6</v>
      </c>
      <c r="E238" s="16">
        <f>E239</f>
        <v>10.6</v>
      </c>
      <c r="F238" s="12">
        <f>F239</f>
        <v>10.6</v>
      </c>
      <c r="G238" s="4"/>
    </row>
    <row r="239" spans="1:7" ht="25.5" hidden="1" outlineLevel="2">
      <c r="A239" s="22" t="s">
        <v>149</v>
      </c>
      <c r="B239" s="23" t="s">
        <v>108</v>
      </c>
      <c r="C239" s="23" t="s">
        <v>8</v>
      </c>
      <c r="D239" s="16">
        <v>10.6</v>
      </c>
      <c r="E239" s="16">
        <v>10.6</v>
      </c>
      <c r="F239" s="12">
        <v>10.6</v>
      </c>
      <c r="G239" s="1"/>
    </row>
    <row r="240" spans="1:7" ht="38.25" hidden="1" outlineLevel="3">
      <c r="A240" s="19" t="s">
        <v>283</v>
      </c>
      <c r="B240" s="20" t="s">
        <v>109</v>
      </c>
      <c r="C240" s="20"/>
      <c r="D240" s="21">
        <f>D241+D243+D245</f>
        <v>7328.3</v>
      </c>
      <c r="E240" s="21">
        <f>E241+E243+E245</f>
        <v>7328.3</v>
      </c>
      <c r="F240" s="15">
        <f>F241+F243+F245</f>
        <v>7416.3</v>
      </c>
      <c r="G240" s="1"/>
    </row>
    <row r="241" spans="1:6" ht="25.5" hidden="1">
      <c r="A241" s="22" t="s">
        <v>284</v>
      </c>
      <c r="B241" s="23" t="s">
        <v>110</v>
      </c>
      <c r="C241" s="23"/>
      <c r="D241" s="16">
        <f>D242</f>
        <v>1417</v>
      </c>
      <c r="E241" s="16">
        <f>E242</f>
        <v>1417</v>
      </c>
      <c r="F241" s="12">
        <f>F242</f>
        <v>1417</v>
      </c>
    </row>
    <row r="242" spans="1:6" ht="25.5" hidden="1">
      <c r="A242" s="22" t="s">
        <v>149</v>
      </c>
      <c r="B242" s="23" t="s">
        <v>110</v>
      </c>
      <c r="C242" s="23" t="s">
        <v>8</v>
      </c>
      <c r="D242" s="16">
        <v>1417</v>
      </c>
      <c r="E242" s="16">
        <v>1417</v>
      </c>
      <c r="F242" s="12">
        <v>1417</v>
      </c>
    </row>
    <row r="243" spans="1:6" ht="25.5" hidden="1">
      <c r="A243" s="22" t="s">
        <v>285</v>
      </c>
      <c r="B243" s="23" t="s">
        <v>111</v>
      </c>
      <c r="C243" s="23"/>
      <c r="D243" s="16">
        <f>D244</f>
        <v>1962.6</v>
      </c>
      <c r="E243" s="16">
        <f>E244</f>
        <v>1962.6</v>
      </c>
      <c r="F243" s="12">
        <f>F244</f>
        <v>1962.6</v>
      </c>
    </row>
    <row r="244" spans="1:6" ht="25.5" hidden="1">
      <c r="A244" s="22" t="s">
        <v>149</v>
      </c>
      <c r="B244" s="23" t="s">
        <v>111</v>
      </c>
      <c r="C244" s="23" t="s">
        <v>8</v>
      </c>
      <c r="D244" s="16">
        <v>1962.6</v>
      </c>
      <c r="E244" s="16">
        <v>1962.6</v>
      </c>
      <c r="F244" s="12">
        <v>1962.6</v>
      </c>
    </row>
    <row r="245" spans="1:6" ht="25.5" hidden="1">
      <c r="A245" s="22" t="s">
        <v>286</v>
      </c>
      <c r="B245" s="23" t="s">
        <v>112</v>
      </c>
      <c r="C245" s="23"/>
      <c r="D245" s="16">
        <f>D246+D247+D248</f>
        <v>3948.7000000000003</v>
      </c>
      <c r="E245" s="16">
        <f>E246+E247+E248</f>
        <v>3948.7000000000003</v>
      </c>
      <c r="F245" s="12">
        <f>F246+F247+F248</f>
        <v>4036.7000000000003</v>
      </c>
    </row>
    <row r="246" spans="1:6" ht="63.75" hidden="1">
      <c r="A246" s="22" t="s">
        <v>159</v>
      </c>
      <c r="B246" s="23" t="s">
        <v>112</v>
      </c>
      <c r="C246" s="23" t="s">
        <v>7</v>
      </c>
      <c r="D246" s="16">
        <v>3561.3</v>
      </c>
      <c r="E246" s="16">
        <v>3561.3</v>
      </c>
      <c r="F246" s="12">
        <v>3561.3</v>
      </c>
    </row>
    <row r="247" spans="1:6" ht="25.5" hidden="1">
      <c r="A247" s="22" t="s">
        <v>149</v>
      </c>
      <c r="B247" s="23" t="s">
        <v>112</v>
      </c>
      <c r="C247" s="23" t="s">
        <v>8</v>
      </c>
      <c r="D247" s="16">
        <v>387.4</v>
      </c>
      <c r="E247" s="16">
        <v>387.4</v>
      </c>
      <c r="F247" s="12">
        <v>395.4</v>
      </c>
    </row>
    <row r="248" spans="1:6" hidden="1">
      <c r="A248" s="22" t="s">
        <v>161</v>
      </c>
      <c r="B248" s="23" t="s">
        <v>112</v>
      </c>
      <c r="C248" s="23" t="s">
        <v>9</v>
      </c>
      <c r="D248" s="16">
        <v>0</v>
      </c>
      <c r="E248" s="16">
        <v>0</v>
      </c>
      <c r="F248" s="12">
        <v>80</v>
      </c>
    </row>
    <row r="249" spans="1:6" ht="38.25" hidden="1">
      <c r="A249" s="19" t="s">
        <v>287</v>
      </c>
      <c r="B249" s="20" t="s">
        <v>113</v>
      </c>
      <c r="C249" s="20"/>
      <c r="D249" s="21">
        <f t="shared" ref="D249:F250" si="8">D250</f>
        <v>35275.5</v>
      </c>
      <c r="E249" s="21">
        <f t="shared" si="8"/>
        <v>35275.5</v>
      </c>
      <c r="F249" s="15">
        <f t="shared" si="8"/>
        <v>38853.599999999999</v>
      </c>
    </row>
    <row r="250" spans="1:6" ht="25.5" hidden="1">
      <c r="A250" s="22" t="s">
        <v>289</v>
      </c>
      <c r="B250" s="23" t="s">
        <v>114</v>
      </c>
      <c r="C250" s="23"/>
      <c r="D250" s="16">
        <f t="shared" si="8"/>
        <v>35275.5</v>
      </c>
      <c r="E250" s="16">
        <f t="shared" si="8"/>
        <v>35275.5</v>
      </c>
      <c r="F250" s="12">
        <f t="shared" si="8"/>
        <v>38853.599999999999</v>
      </c>
    </row>
    <row r="251" spans="1:6" ht="25.5" hidden="1">
      <c r="A251" s="22" t="s">
        <v>149</v>
      </c>
      <c r="B251" s="23" t="s">
        <v>114</v>
      </c>
      <c r="C251" s="23" t="s">
        <v>8</v>
      </c>
      <c r="D251" s="16">
        <v>35275.5</v>
      </c>
      <c r="E251" s="16">
        <v>35275.5</v>
      </c>
      <c r="F251" s="12">
        <v>38853.599999999999</v>
      </c>
    </row>
    <row r="252" spans="1:6" hidden="1">
      <c r="A252" s="19" t="s">
        <v>290</v>
      </c>
      <c r="B252" s="20" t="s">
        <v>136</v>
      </c>
      <c r="C252" s="20"/>
      <c r="D252" s="21">
        <f>D253+D255</f>
        <v>20</v>
      </c>
      <c r="E252" s="21">
        <f>E253+E255</f>
        <v>20</v>
      </c>
      <c r="F252" s="15">
        <f>F253+F255</f>
        <v>20</v>
      </c>
    </row>
    <row r="253" spans="1:6" ht="25.5" hidden="1">
      <c r="A253" s="22" t="s">
        <v>291</v>
      </c>
      <c r="B253" s="23" t="s">
        <v>137</v>
      </c>
      <c r="C253" s="23"/>
      <c r="D253" s="16">
        <f>D254</f>
        <v>10</v>
      </c>
      <c r="E253" s="16">
        <f>E254</f>
        <v>10</v>
      </c>
      <c r="F253" s="12">
        <f>F254</f>
        <v>10</v>
      </c>
    </row>
    <row r="254" spans="1:6" ht="25.5" hidden="1">
      <c r="A254" s="22" t="s">
        <v>149</v>
      </c>
      <c r="B254" s="23" t="s">
        <v>137</v>
      </c>
      <c r="C254" s="23" t="s">
        <v>8</v>
      </c>
      <c r="D254" s="16">
        <v>10</v>
      </c>
      <c r="E254" s="16">
        <v>10</v>
      </c>
      <c r="F254" s="12">
        <v>10</v>
      </c>
    </row>
    <row r="255" spans="1:6" ht="38.25" hidden="1">
      <c r="A255" s="22" t="s">
        <v>292</v>
      </c>
      <c r="B255" s="23" t="s">
        <v>138</v>
      </c>
      <c r="C255" s="23"/>
      <c r="D255" s="16">
        <f>D256</f>
        <v>10</v>
      </c>
      <c r="E255" s="16">
        <f>E256</f>
        <v>10</v>
      </c>
      <c r="F255" s="12">
        <f>F256</f>
        <v>10</v>
      </c>
    </row>
    <row r="256" spans="1:6" ht="25.5" hidden="1">
      <c r="A256" s="22" t="s">
        <v>149</v>
      </c>
      <c r="B256" s="23" t="s">
        <v>138</v>
      </c>
      <c r="C256" s="23" t="s">
        <v>8</v>
      </c>
      <c r="D256" s="16">
        <v>10</v>
      </c>
      <c r="E256" s="16">
        <v>10</v>
      </c>
      <c r="F256" s="12">
        <v>10</v>
      </c>
    </row>
    <row r="257" spans="1:6" ht="25.5" hidden="1">
      <c r="A257" s="19" t="s">
        <v>293</v>
      </c>
      <c r="B257" s="20" t="s">
        <v>115</v>
      </c>
      <c r="C257" s="20"/>
      <c r="D257" s="21">
        <f>D258+D260</f>
        <v>55</v>
      </c>
      <c r="E257" s="21">
        <f>E258+E260</f>
        <v>55</v>
      </c>
      <c r="F257" s="15">
        <f>F258+F260</f>
        <v>55</v>
      </c>
    </row>
    <row r="258" spans="1:6" ht="25.5" hidden="1">
      <c r="A258" s="22" t="s">
        <v>294</v>
      </c>
      <c r="B258" s="23" t="s">
        <v>116</v>
      </c>
      <c r="C258" s="23"/>
      <c r="D258" s="16">
        <f>D259</f>
        <v>20</v>
      </c>
      <c r="E258" s="16">
        <f>E259</f>
        <v>20</v>
      </c>
      <c r="F258" s="12">
        <f>F259</f>
        <v>20</v>
      </c>
    </row>
    <row r="259" spans="1:6" ht="38.25" hidden="1">
      <c r="A259" s="22" t="s">
        <v>150</v>
      </c>
      <c r="B259" s="23" t="s">
        <v>116</v>
      </c>
      <c r="C259" s="23" t="s">
        <v>3</v>
      </c>
      <c r="D259" s="16">
        <v>20</v>
      </c>
      <c r="E259" s="16">
        <v>20</v>
      </c>
      <c r="F259" s="12">
        <v>20</v>
      </c>
    </row>
    <row r="260" spans="1:6" ht="25.5" hidden="1">
      <c r="A260" s="22" t="s">
        <v>295</v>
      </c>
      <c r="B260" s="23" t="s">
        <v>117</v>
      </c>
      <c r="C260" s="23"/>
      <c r="D260" s="16">
        <f>D261</f>
        <v>35</v>
      </c>
      <c r="E260" s="16">
        <f>E261</f>
        <v>35</v>
      </c>
      <c r="F260" s="12">
        <f>F261</f>
        <v>35</v>
      </c>
    </row>
    <row r="261" spans="1:6" ht="25.5" hidden="1">
      <c r="A261" s="22" t="s">
        <v>149</v>
      </c>
      <c r="B261" s="23" t="s">
        <v>117</v>
      </c>
      <c r="C261" s="23" t="s">
        <v>8</v>
      </c>
      <c r="D261" s="16">
        <v>35</v>
      </c>
      <c r="E261" s="16">
        <v>35</v>
      </c>
      <c r="F261" s="12">
        <v>35</v>
      </c>
    </row>
    <row r="262" spans="1:6" ht="38.25" hidden="1">
      <c r="A262" s="19" t="s">
        <v>296</v>
      </c>
      <c r="B262" s="20" t="s">
        <v>118</v>
      </c>
      <c r="C262" s="20"/>
      <c r="D262" s="21">
        <f t="shared" ref="D262:F263" si="9">D263</f>
        <v>20</v>
      </c>
      <c r="E262" s="21">
        <f t="shared" si="9"/>
        <v>20</v>
      </c>
      <c r="F262" s="15">
        <f t="shared" si="9"/>
        <v>20</v>
      </c>
    </row>
    <row r="263" spans="1:6" ht="38.25" hidden="1">
      <c r="A263" s="22" t="s">
        <v>297</v>
      </c>
      <c r="B263" s="23" t="s">
        <v>119</v>
      </c>
      <c r="C263" s="23"/>
      <c r="D263" s="16">
        <f t="shared" si="9"/>
        <v>20</v>
      </c>
      <c r="E263" s="16">
        <f t="shared" si="9"/>
        <v>20</v>
      </c>
      <c r="F263" s="12">
        <f t="shared" si="9"/>
        <v>20</v>
      </c>
    </row>
    <row r="264" spans="1:6" ht="25.5" hidden="1">
      <c r="A264" s="22" t="s">
        <v>149</v>
      </c>
      <c r="B264" s="23" t="s">
        <v>119</v>
      </c>
      <c r="C264" s="23" t="s">
        <v>8</v>
      </c>
      <c r="D264" s="16">
        <v>20</v>
      </c>
      <c r="E264" s="16">
        <v>20</v>
      </c>
      <c r="F264" s="12">
        <v>20</v>
      </c>
    </row>
    <row r="265" spans="1:6" hidden="1">
      <c r="A265" s="19" t="s">
        <v>298</v>
      </c>
      <c r="B265" s="20" t="s">
        <v>120</v>
      </c>
      <c r="C265" s="20"/>
      <c r="D265" s="21">
        <f>D266+D267+D268</f>
        <v>47368.899999999994</v>
      </c>
      <c r="E265" s="21">
        <f>E266+E267+E268</f>
        <v>47368.899999999994</v>
      </c>
      <c r="F265" s="15">
        <f>F266+F267+F268</f>
        <v>48021.899999999994</v>
      </c>
    </row>
    <row r="266" spans="1:6" ht="63.75" hidden="1">
      <c r="A266" s="22" t="s">
        <v>159</v>
      </c>
      <c r="B266" s="23" t="s">
        <v>120</v>
      </c>
      <c r="C266" s="23" t="s">
        <v>7</v>
      </c>
      <c r="D266" s="16">
        <v>7177.9</v>
      </c>
      <c r="E266" s="16">
        <v>7177.9</v>
      </c>
      <c r="F266" s="12">
        <v>7177.9</v>
      </c>
    </row>
    <row r="267" spans="1:6" ht="25.5" hidden="1">
      <c r="A267" s="22" t="s">
        <v>149</v>
      </c>
      <c r="B267" s="23" t="s">
        <v>120</v>
      </c>
      <c r="C267" s="23" t="s">
        <v>8</v>
      </c>
      <c r="D267" s="16">
        <v>546.4</v>
      </c>
      <c r="E267" s="16">
        <v>546.4</v>
      </c>
      <c r="F267" s="12">
        <v>529.4</v>
      </c>
    </row>
    <row r="268" spans="1:6" hidden="1">
      <c r="A268" s="38" t="s">
        <v>161</v>
      </c>
      <c r="B268" s="45" t="s">
        <v>120</v>
      </c>
      <c r="C268" s="45" t="s">
        <v>9</v>
      </c>
      <c r="D268" s="27">
        <v>39644.6</v>
      </c>
      <c r="E268" s="27">
        <v>39644.6</v>
      </c>
      <c r="F268" s="13">
        <v>40314.6</v>
      </c>
    </row>
    <row r="269" spans="1:6">
      <c r="A269" s="63" t="s">
        <v>124</v>
      </c>
      <c r="B269" s="64"/>
      <c r="C269" s="64"/>
      <c r="D269" s="28">
        <f>D8+D48+D54+D82+D97+D104+D118+D173+D178+D196+D206+D216+D219+D224+D240+D249+D252+D257+D262+D265</f>
        <v>2032003.9000000004</v>
      </c>
      <c r="E269" s="28">
        <f>E8+E48+E54+E82+E97+E104+E118+E173+E178+E196+E206+E216+E219+E224+E240+E249+E252+E257+E262+E265</f>
        <v>2049321.9000000001</v>
      </c>
      <c r="F269" s="14">
        <f>F8+F48+F54+F82+F97+F104+F118+F173+F178+F196+F206+F216+F219+F224+F240+F249+F252+F257+F262+F265</f>
        <v>1926706.9999999998</v>
      </c>
    </row>
  </sheetData>
  <mergeCells count="7">
    <mergeCell ref="A269:C269"/>
    <mergeCell ref="C5:F5"/>
    <mergeCell ref="A6:F6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2022-11-17T10:47:31Z</cp:lastPrinted>
  <dcterms:created xsi:type="dcterms:W3CDTF">2019-10-21T06:45:24Z</dcterms:created>
  <dcterms:modified xsi:type="dcterms:W3CDTF">2022-11-17T10:48:45Z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