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6" windowWidth="15576" windowHeight="7752" activeTab="1"/>
  </bookViews>
  <sheets>
    <sheet name="Пр. 2" sheetId="1" r:id="rId1"/>
    <sheet name="Пр. 3" sheetId="2" r:id="rId2"/>
    <sheet name="Пр.4" sheetId="3" r:id="rId3"/>
    <sheet name="Пр.5" sheetId="4" r:id="rId4"/>
    <sheet name="Пр. 6" sheetId="5" r:id="rId5"/>
  </sheets>
  <definedNames>
    <definedName name="_xlnm.Print_Area" localSheetId="0">'Пр. 2'!$A$1:$AC$31</definedName>
    <definedName name="_xlnm.Print_Area" localSheetId="1">'Пр. 3'!$A$1:$I$98</definedName>
  </definedNames>
  <calcPr fullCalcOnLoad="1"/>
</workbook>
</file>

<file path=xl/sharedStrings.xml><?xml version="1.0" encoding="utf-8"?>
<sst xmlns="http://schemas.openxmlformats.org/spreadsheetml/2006/main" count="353" uniqueCount="209">
  <si>
    <t>Код аналитической программной классификации</t>
  </si>
  <si>
    <t>МП</t>
  </si>
  <si>
    <t>Пп</t>
  </si>
  <si>
    <t>ОМ</t>
  </si>
  <si>
    <t>М</t>
  </si>
  <si>
    <t>ГРБС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</si>
  <si>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</si>
  <si>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</si>
  <si>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</si>
  <si>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И</t>
  </si>
  <si>
    <t>Рз</t>
  </si>
  <si>
    <t>Пр</t>
  </si>
  <si>
    <t>ЦС</t>
  </si>
  <si>
    <t>ВР</t>
  </si>
  <si>
    <t>Всего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</si>
  <si>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</si>
  <si>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</si>
  <si>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</si>
  <si>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</si>
  <si>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в том числе:</t>
  </si>
  <si>
    <t>собственные средства бюджета муниципального образования</t>
  </si>
  <si>
    <t>03</t>
  </si>
  <si>
    <t>05</t>
  </si>
  <si>
    <t>08</t>
  </si>
  <si>
    <t>14</t>
  </si>
  <si>
    <t>Администрация города Воткинска</t>
  </si>
  <si>
    <t>Управление культуры, спорта и молодежной политики</t>
  </si>
  <si>
    <t>Создание общественных добровольных формирований по охране правопорядка.</t>
  </si>
  <si>
    <t>Создание условий для деятельности добровольных формирований населения по охране общественного порядка на территории муниципального образования «Город Воткинск».</t>
  </si>
  <si>
    <t>Организация работы по дальнейшему развитию молодежных отрядов содействия правоохранительным органам</t>
  </si>
  <si>
    <t>Профилактика правонарушений среди несовершеннолетних</t>
  </si>
  <si>
    <t>№ п/п</t>
  </si>
  <si>
    <t>Наименование целевого показателя (индикатора)</t>
  </si>
  <si>
    <t>Единица измерения</t>
  </si>
  <si>
    <t>человек</t>
  </si>
  <si>
    <t>Количество зарегистрированных преступлений</t>
  </si>
  <si>
    <t>единиц</t>
  </si>
  <si>
    <t>Количество   преступлений,  совершенных  несовершеннолетними</t>
  </si>
  <si>
    <t>Количество  участников народных дружин и общественных объединений правоохранительной направленности</t>
  </si>
  <si>
    <t>Количество граждан, участвующих в мероприятиях по профилактике правонарушений</t>
  </si>
  <si>
    <t>Количество (попыток совершения) террористических актов и актов экстремистской направленности</t>
  </si>
  <si>
    <t>Наименование подпрограммы, основного мероприятия, мероприятия</t>
  </si>
  <si>
    <t>Ответственный исполнитель, соисполнители</t>
  </si>
  <si>
    <t>Срок выполнения</t>
  </si>
  <si>
    <t>Ожидаемый непосредственный результат</t>
  </si>
  <si>
    <t>Взаимосвязь с целевыми показателями (индикаторами)</t>
  </si>
  <si>
    <t>Координация деятельности органов местного самоуправления, правоохранительных органов, организаций и общественных объединений по профилактике правонарушений</t>
  </si>
  <si>
    <t>Межведомственная комиссия по обеспечению профилактики правонарушений  в городе Воткинске</t>
  </si>
  <si>
    <t xml:space="preserve">Координация работы структурных подразделений Администрации по профилактике правонарушений на территории муниципального образования «Город Воткинск».  </t>
  </si>
  <si>
    <t>Совершенствование нормативно-правовой базы местного самоуправления в сфере профилактики правонарушений</t>
  </si>
  <si>
    <t>Рассмотрение на координационных совещаниях результатов совместной с правоохранительными органами деятельности по вопросам повышения эффективности профилактики правонарушений и укрепление общественного порядка</t>
  </si>
  <si>
    <t>Повышение эффективности взаимодействия</t>
  </si>
  <si>
    <t>Анализ деятельности в сфере профилактики правонарушений охраны общественного порядка и выработка основных направлений по ее совершенствованию на заседаниях постоянных комиссий Воткинской городской Думы, на заседаниях межведомственных комиссий Администрации города</t>
  </si>
  <si>
    <t>Планирование работы и корректировка планов работы по профилактике правонарушений</t>
  </si>
  <si>
    <t>Профилактика правонарушений на улицах и в других общественных местах</t>
  </si>
  <si>
    <t>Проведение совместных с правоохранительными органами мероприятий по выявлению и пресечению фактов незаконного оборота спиртосодержащей продукции</t>
  </si>
  <si>
    <t>Сокращение количества фактов незаконного оборота спиртосодержащей продукции</t>
  </si>
  <si>
    <t>Сокращение количества правонарушений, совершенных на территории образовательных учреждений</t>
  </si>
  <si>
    <t>Комиссия по делам несовершеннолетних и защите их прав</t>
  </si>
  <si>
    <t>Сокращение количества правонарушений, совершенных на развлекательных мероприятиях для молодежи</t>
  </si>
  <si>
    <t xml:space="preserve">Создание общественных добровольных формирований по охране правопорядка </t>
  </si>
  <si>
    <t>Рост числа участников добровольных формирований по охране правопорядка</t>
  </si>
  <si>
    <t>Создание условий для деятельности добровольных формирований по охране  общественного порядка  на территории муниципального образования «Город Воткинск».</t>
  </si>
  <si>
    <t>Профилактика правонарушений на административных участках</t>
  </si>
  <si>
    <t xml:space="preserve">Предоставление помещения для работы на обслуживаемом административном участке городского округа сотруднику, замещающему должность участкового уполномоченного полиции </t>
  </si>
  <si>
    <t>Создание условий для работы участковых уполномоченных полиции</t>
  </si>
  <si>
    <t>Предоставление сотруднику, замещающему должность участкового уполномоченного полиции, и членам его семьи жилого помещения на период выполнения сотрудником обязанностей по указанной должности</t>
  </si>
  <si>
    <t>Создание бытовых условий для участковых уполномоченных полиции и членов их семей</t>
  </si>
  <si>
    <t>Организация отчетов участковых уполномоченных полиции перед населением административных участков, коллективами предприятий, учреждений, организаций с привлечением представителей органов местного самоуправления</t>
  </si>
  <si>
    <t>Профилактика правонарушений среди несовершеннолетних.</t>
  </si>
  <si>
    <t xml:space="preserve"> Исполнение  Закона  Удмуртской Республики от 18.10.2011 № 59-РЗ «О мерах по защите здоровья и развития детей в Удмуртской Республике»</t>
  </si>
  <si>
    <t>Проведение мониторинга преступности и безнадзорности среди несовершеннолетних</t>
  </si>
  <si>
    <t>Анализ ситуации в целях выявлении криминогенной среды среди несовершеннолетних</t>
  </si>
  <si>
    <t>Проведение в общеобразовательных учреждениях дней профилактики и городских месячников правовых знаний</t>
  </si>
  <si>
    <t>Проведение индивидуальной профилактической работы с семьями,  находящимися в социально -опасном положении</t>
  </si>
  <si>
    <t>Социальная ресоциализация и реабилитация несовершеннолетних, вернувшихся из мест лишения свободы</t>
  </si>
  <si>
    <t>Профилактика рецидивов преступности</t>
  </si>
  <si>
    <t>Предотвращение терроризма и экстремизма на территории города</t>
  </si>
  <si>
    <t>Соблюдение требований законодательства</t>
  </si>
  <si>
    <t>Координация действий при угрозе совершения и ликвидации последствий террористических актов</t>
  </si>
  <si>
    <t>Информирование населения о деятельности органов местного самоуправления, правоохранительных органов, организаций и общественных объединений по профилактике и предупреждению правонарушений</t>
  </si>
  <si>
    <t>Информирование населения через средства массовой информации</t>
  </si>
  <si>
    <t>Предупреждение населения о возможных угрозах безопасности и мерах по ликвидации угроз</t>
  </si>
  <si>
    <t>Разработка, изготовление, приобретение буклетов, брошюр, памяток, плакатов, баннеров, направленных на профилактику правонарушений</t>
  </si>
  <si>
    <t>Распространение наглядной информации среди населения</t>
  </si>
  <si>
    <t>Оформление информационных стендов по профилактике правонарушений и безопасности жизни  в детских дошкольных учреждениях, общеобразовательных школах, учреждениях дополнительного образования для детей и их родителей</t>
  </si>
  <si>
    <t>2024 прогноз</t>
  </si>
  <si>
    <t>2023 прогноз</t>
  </si>
  <si>
    <t>2018 отчет</t>
  </si>
  <si>
    <t>18</t>
  </si>
  <si>
    <t xml:space="preserve">2020 год </t>
  </si>
  <si>
    <t>Профилактическая работа с лицами, подверженными воздействию идеологии терроризма, а также попавшими под ее влияние.</t>
  </si>
  <si>
    <t>Формирование у жителей города Воткинска антирерористического сознания</t>
  </si>
  <si>
    <t xml:space="preserve">Повышение квалификации муниципальных служащих, иных специалистов, участвующих в реализации мероприятий по противодействию идеологии терроризма </t>
  </si>
  <si>
    <t>Изготовление, тиражирование, распространение на территории города наглядных материалов (учебно-методической литературы, наглядных материалов) с разъяснением угроз, вызываемых распространением идей экстримизма.</t>
  </si>
  <si>
    <t>Предупреждение террористической  и экстремисткой деятельности, повышение бдительности населения.</t>
  </si>
  <si>
    <t>18.2.2)</t>
  </si>
  <si>
    <t xml:space="preserve">Оказание помощи в продолжении обучения, в трудоустройстве и бытовом устройстве несовершеннолетних, освободившихся из учреждений уголовно-исполнительной системы или вернувшихся из специальных учебно-воспитательных учреждений закрытого типа.  </t>
  </si>
  <si>
    <t xml:space="preserve">Правовое просвещение несовершеннолетних и формирование законопослушного  поведения. </t>
  </si>
  <si>
    <t>Распространение правовых знаний среди граждан и несовершеннлетних</t>
  </si>
  <si>
    <t>Координация деятельности органов и учреждений системы профилактики по организации индивидуальной профилактической работы с несовершеннолетними по предупреждению преступности среди несовершеннолетних,  по выявлению и предупреждению фактов семейного неблагополучия и жестокого обращения с детьми.</t>
  </si>
  <si>
    <t>Размещение информации и публикаций профилактического содержания, направленных на предупреждение насилия в семье и повышения отвественности у родителей  за воспитание детей.</t>
  </si>
  <si>
    <t>Работа Межведомственного консилиума по принятию мер в отношении несовершеннолетних и семей, находящихся в социально – опасном положении</t>
  </si>
  <si>
    <t>Выявление и устранение причин и у словий,  способствующих к совершению насилия и всех форм посягательств - на жизнь, здоровье и половую неприкосновенность несовершеннолетних с привлечением социально-ориентированных   общественных объединений по реализации планов индивидуальной-профилактической  работы.</t>
  </si>
  <si>
    <t>Снижение уровня семейного неблагополучия. Профилактика тяжких преступлений среди детей.</t>
  </si>
  <si>
    <t xml:space="preserve">Организация совместно с правоохранительными органами рейдов с целью профилактики правонарушений. </t>
  </si>
  <si>
    <t xml:space="preserve">Проведение разъяснительно-информационной работы с руководителями учреждений и предприятий торговли, общественного питания, развлекательных  досуговых учреждений по недопущению на их территории преступлений  и правонарушений. </t>
  </si>
  <si>
    <t>Размещение информационных стендов,баннеров, изготовление буклетов по вопросам профилактике мошенничества,  запрету курения, употребления алкогольной продукции в общественных местах, профилактики краж  имущества граждан.</t>
  </si>
  <si>
    <t>Снижение уровня преступлений правонарушени в общественных местах.</t>
  </si>
  <si>
    <t xml:space="preserve">2021 год </t>
  </si>
  <si>
    <t>2022 год</t>
  </si>
  <si>
    <t>2023 год</t>
  </si>
  <si>
    <t xml:space="preserve">2024 год </t>
  </si>
  <si>
    <t>Ответственный исполнитель: Управление социальной поддержки населения Администрации города Воткинска</t>
  </si>
  <si>
    <t>Значение целевых показателей</t>
  </si>
  <si>
    <t xml:space="preserve">                   Ответственный исполнитель : Управление социальной поддержки населения Администрации города Воткинска</t>
  </si>
  <si>
    <t>18.1.1.-18.1.5.</t>
  </si>
  <si>
    <t>18.1.1.,18.1.2.</t>
  </si>
  <si>
    <t>18.1.1.-18.1.3.</t>
  </si>
  <si>
    <t>18.1.1.</t>
  </si>
  <si>
    <t>18.1.4.</t>
  </si>
  <si>
    <t>18.1.1.-18.1.4.</t>
  </si>
  <si>
    <t>18.1.1.,18.1.3.</t>
  </si>
  <si>
    <t>18.1.1., 18.1.3.</t>
  </si>
  <si>
    <t>Информирование населения, закрепленного за административными участками.</t>
  </si>
  <si>
    <t>18.1.2.</t>
  </si>
  <si>
    <t>18.1.5.</t>
  </si>
  <si>
    <t>18.1.5</t>
  </si>
  <si>
    <t>Проведение  профилактической работы   с несовершеннолетними и семьями, находящимися в социльно -опасном положении. Снижение уровня  правонарушения и преступлений.</t>
  </si>
  <si>
    <t>Обеспечение максимально охвата несовершеннолетних состоящих на учете в органах внутренних дел, а также находящихся в социально -опасном положении организованными формами отдыха, занятости и досуга.</t>
  </si>
  <si>
    <t xml:space="preserve">Проведению с молодежью, в том числе с лицами состоящими на профилактическом учете и (или) находящимися под административным надзором в органах внутренних дел в связи с причастностью к совершению правонарушений в сфере общественной  безопасности, профилактических мероприятий в форме индивидуальных (групповых) бесед по формированию стойкого непринятия идеологии терроризма и привитию традиционных российских духовно- нравственных ценностей с привлечением к указанной работе представителей религиозных, общественных и спортивных организаций, психологов. </t>
  </si>
  <si>
    <t xml:space="preserve">                                                                       Ответственный исполнитель: Управление социальной поддержки населения Администрации города Воткинска</t>
  </si>
  <si>
    <t>Ответственный исполнитель: Управление социальной поддержки населений Администрации города Воткинска</t>
  </si>
  <si>
    <t>Организация и проведение на базе общеобразовательных (профессиональных) организаций среднего образования мероприятий (научно-практических конференций, "Круглых столов", уроков занятий) по раскрытию преступной сущности экстремизма  с привлечением  ветеранов правоохранительных органов, членов общственных советов.</t>
  </si>
  <si>
    <t>Осуществление контроля за соблюдением инициаторами публичных акций требований Федерального закона от 19.06.2004  № 54-ФЗ «О собраниях, митингах, демонстрациях, шествиях и анкетированиях» и Закона Удмуртской Республики от 28.06.2005     № 27-РЗ «О порядке подачи уведомления о проведении публичного мероприятия на территории Удмуртской Республики»</t>
  </si>
  <si>
    <t>Информирование населения о деятельности органов местного самоуправления, правохранительных органов. организаций и общественных объединений по профилактике и предупреждению правонарушений</t>
  </si>
  <si>
    <t xml:space="preserve">2020 год  </t>
  </si>
  <si>
    <t xml:space="preserve">2023 год </t>
  </si>
  <si>
    <t>1800861920</t>
  </si>
  <si>
    <t>1800561920</t>
  </si>
  <si>
    <t>2025 прогноз</t>
  </si>
  <si>
    <t>2020 отчет</t>
  </si>
  <si>
    <t> 2021 отчет</t>
  </si>
  <si>
    <t>2019 отчет</t>
  </si>
  <si>
    <t xml:space="preserve">2025 год </t>
  </si>
  <si>
    <t>Ответственный исполнитель              Управление социальной поддержки населения</t>
  </si>
  <si>
    <t>Наименование меры                                        муниципального регулирования</t>
  </si>
  <si>
    <t>Показатель применения меры</t>
  </si>
  <si>
    <t>Финансовая оценка результата, тыс. руб.</t>
  </si>
  <si>
    <t>Краткое обоснование необходимости применения меры</t>
  </si>
  <si>
    <t>Объем предоставленной налоговой льготы</t>
  </si>
  <si>
    <r>
      <t>Освобождение</t>
    </r>
    <r>
      <rPr>
        <sz val="14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Граждан Российской Федерации, являющихся членами народной дружины и принимающих в ее составе участие в охране общественного порядка на территории муниципального образования "Город Воткинск", от  уплаты налога на имущество физичексих лиц</t>
    </r>
  </si>
  <si>
    <t xml:space="preserve">Организация  участия несовершеннолетних, состящих на всех видах профилактического учета в органах и учреждениях системы профилактики,  в социальных проектах </t>
  </si>
  <si>
    <t>1800361930</t>
  </si>
  <si>
    <t>1800307480</t>
  </si>
  <si>
    <t>Организация и проведение рейдов в места пребывания несовершеннолетних на территории города Воткинска</t>
  </si>
  <si>
    <t>" Приложение 3  к муниципальной программе</t>
  </si>
  <si>
    <t>Социальная поддержка граждан, являющихся членами народной дружины и  принимающих в ее составе участие в охране общественного порядка, увеличение численности граждан, являющихся членами народной дружины и  принимающих в ее составе участие в охране общественного порядка</t>
  </si>
  <si>
    <t>".</t>
  </si>
  <si>
    <t xml:space="preserve">Приложение  3   к постановлению                                                          Администрации  города Воткинска                                                                    </t>
  </si>
  <si>
    <t>Организация  участия несовершеннолетних, состоящих на всех видах профилактического учета в органах и учреждениях системы профилактики, в социальных проектах.</t>
  </si>
  <si>
    <t>" Приложение 1  муниципальной программе  «Профилактика правонарушений на 2020-2026 годы"</t>
  </si>
  <si>
    <t xml:space="preserve">          Сведения о составе и значениях целевых показателей (индикаторов) муниципальной программы 
"Профилактика правонарушений  на 2020-2026 годы"</t>
  </si>
  <si>
    <t>2022 отчет</t>
  </si>
  <si>
    <t>2026 прогноз</t>
  </si>
  <si>
    <t>" Приложение 2  к муниципальной программе "Профилактика правонарушений на 2020-2026 годы"</t>
  </si>
  <si>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 xml:space="preserve">Перечень основных мероприятий муниципальной программы "Профилактика правонарушений на 2020-2026 годы"          </t>
    </r>
  </si>
  <si>
    <t>«Профилактика правонарушений на 2020-2026 годы"</t>
  </si>
  <si>
    <t>2020-2026</t>
  </si>
  <si>
    <t xml:space="preserve"> «Профилактика правонарушений на 2020-2026 годы»</t>
  </si>
  <si>
    <t xml:space="preserve"> Финансовая оценка применения мер муниципального урегулирования муниципальной программы
 "Профилактика правонарушений на 2020-2026 годы"</t>
  </si>
  <si>
    <r>
      <rPr>
        <sz val="12"/>
        <color indexed="8"/>
        <rFont val="Times New Roman"/>
        <family val="1"/>
      </rPr>
      <t xml:space="preserve">" </t>
    </r>
    <r>
      <rPr>
        <sz val="8"/>
        <color indexed="8"/>
        <rFont val="Times New Roman"/>
        <family val="1"/>
      </rPr>
      <t>Приложение 5  к муниципальной программе "Профилактика правонарушений на 2020-2026 годы"</t>
    </r>
  </si>
  <si>
    <t xml:space="preserve">Ресурсное обеспечение реализации муниципальной программы "Профилактика правонарушений на 2020-2026 годы" за счет средств бюджета муниципального образования "Город Воткинск" . </t>
  </si>
  <si>
    <t xml:space="preserve">2026 год </t>
  </si>
  <si>
    <t>" Приложение 6  к муниципальной программе "Профилактика правонарушений на 2020-2026 годы"</t>
  </si>
  <si>
    <t xml:space="preserve">Прогнозная (справочная) оценка ресурсного обеспечения реализации муниципальной программы "Профилактика правонарушений на 2020-2026 годы" за счет всех источников финансирования </t>
  </si>
  <si>
    <t xml:space="preserve">  1) бюджет муниципального образования</t>
  </si>
  <si>
    <t>средства бюджета Удмуртской Республики</t>
  </si>
  <si>
    <t>средства бюджета Российской Федерации</t>
  </si>
  <si>
    <t>2) средства бюджетов других уровней бюджетной системы Российской Федерации, планируемые к привлечению</t>
  </si>
  <si>
    <t xml:space="preserve">  3) иные источники</t>
  </si>
  <si>
    <t xml:space="preserve">«Профилактика правонарушений на 2020-2026 годы" </t>
  </si>
  <si>
    <t xml:space="preserve">«Профилактика правонарушений на 2020-2026 годы» </t>
  </si>
  <si>
    <t xml:space="preserve">«Профилактика правонарушений  на 2020-2026 годы" </t>
  </si>
  <si>
    <t>Комиссия по делам несовершеннолетних и защите их прав при Администрации города Воткинска</t>
  </si>
  <si>
    <t>Управление муниципального имущества и земельных ресурсов города Воткинска</t>
  </si>
  <si>
    <t>Комиссия по делам несовершеннолетних изащите их прав при Администрации города Воткинска</t>
  </si>
  <si>
    <t> Управление образования  Администрации города Воткинска</t>
  </si>
  <si>
    <t>Управление экономики  Администрации города Воткинска</t>
  </si>
  <si>
    <t>Управление культуры, спорта и молодежной политики Администрации города Воткинска</t>
  </si>
  <si>
    <t>Управление жилищно-коммунального хозяйства Администрации города Воткинска</t>
  </si>
  <si>
    <t>Управление образования Администрации города Воткинска</t>
  </si>
  <si>
    <t>Управление социальной поддержки населения Администрации города Воткинска</t>
  </si>
  <si>
    <t>Управление культуры. спорта и молодежной политики Администрации города Воткинска</t>
  </si>
  <si>
    <t xml:space="preserve"> Управление экономики Администрации города Воткинска                                                   Управление социальной поддержки населения Администрации города Воткинска</t>
  </si>
  <si>
    <t>Отдел гражданской обороны, защиты населения и мобилизационной работы  Управления организационной и кадровой работы Администрации города Воткинска</t>
  </si>
  <si>
    <t>Управление организационной и кадровой работы  Администрации города Воткинска</t>
  </si>
  <si>
    <t>Отдел гражданской обороны, защиты населения и мобилизационной работы  Управления организационной и кадровой работы Администрации города Воткинска</t>
  </si>
  <si>
    <t>Приложение  2 к постановлению Администрации города Воткинска                                                                     от 13.07.2023 № 780</t>
  </si>
  <si>
    <t xml:space="preserve"> Приложение  4  к постановлению Администрации города Воткинска                           от 13.07.2023 № 780                                                                                                                                                     </t>
  </si>
  <si>
    <t>Приложение 5  к постановлению Администрации города Воткинска   от  13.07.2023  № 780</t>
  </si>
  <si>
    <t>Приложение 6  к постановлению Администрации города Воткинска       от 13.07.2023 № 780</t>
  </si>
  <si>
    <t>Предоставление актуальной информации о  наличии вакантных мест для содействия в трудоустройстве лицам, освободившимся из мест лишения  свободы                                                    - Коррекция социального поведения ресоциализация, социальная адаптация и социальная реабилитация лиц, в отношении которых применяется пробация, предупреждение совершения ими новых преступлений.</t>
  </si>
  <si>
    <t>Трудоустройство лиц, имеющих условные сроки наказания                                -Коррекция социального поведения ресоциализация, социальная адаптация и социальная реабилитация лиц, в отношении которых применяется пробация, предупреждение совершения ими новых преступлений.</t>
  </si>
  <si>
    <t>Организация взаимодействия с «Центром занятости населения» по оказанию содействия в трудоустройстве лицам, освободившимся из мест лишения свободы по отбытию срока наказания, и лицам, досрочно освободившимся из мест лишения свободы, в том числе лицам, в отношении которых применяется пробация.</t>
  </si>
  <si>
    <t>Снижение количества правонарушений в общественных местах                             -Коррекция социального поведения ресоциализация, социальная адаптация и социальная реабилитация лиц, в отношении которых применяется пробация, предупреждение совершения ими новых преступлений.</t>
  </si>
  <si>
    <t>Информирование о положении на рынке труда и наличии вакантных мест для содействия в трудоустройстве лицам, освободившимся из мест лишения свободы (по письменным запросам УФСИН России), в том числе лицам, в отношении которых применяется пробация.</t>
  </si>
  <si>
    <t>Организация работы по трудоустройству лиц, осужденных к наказаниям, не связанным с лишением свободы (обязательные и исправительные работы), в том числе лицам, в отношении которых применяется пробация.</t>
  </si>
  <si>
    <t>от 13.12.2023 № 1545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</si>
</sst>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0" fillId="0" borderId="0" xfId="0" applyFill="1" applyAlignment="1">
      <alignment/>
    </xf>
    <xf numFmtId="172" fontId="4" fillId="32" borderId="10" xfId="0" applyNumberFormat="1" applyFont="1" applyFill="1" applyBorder="1" applyAlignment="1">
      <alignment horizontal="right" vertical="center" wrapText="1"/>
    </xf>
    <xf numFmtId="172" fontId="6" fillId="32" borderId="10" xfId="0" applyNumberFormat="1" applyFont="1" applyFill="1" applyBorder="1" applyAlignment="1">
      <alignment horizontal="right" vertical="center" wrapText="1"/>
    </xf>
    <xf numFmtId="172" fontId="4" fillId="32" borderId="10" xfId="0" applyNumberFormat="1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73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73" fontId="10" fillId="0" borderId="10" xfId="0" applyNumberFormat="1" applyFont="1" applyBorder="1" applyAlignment="1">
      <alignment horizontal="center" vertical="center" wrapText="1"/>
    </xf>
    <xf numFmtId="173" fontId="10" fillId="0" borderId="10" xfId="0" applyNumberFormat="1" applyFont="1" applyBorder="1" applyAlignment="1" applyProtection="1">
      <alignment horizontal="center" vertical="center" wrapText="1"/>
      <protection hidden="1" locked="0"/>
    </xf>
    <xf numFmtId="49" fontId="7" fillId="0" borderId="10" xfId="0" applyNumberFormat="1" applyFont="1" applyBorder="1" applyAlignment="1">
      <alignment horizontal="center" vertical="center" wrapText="1"/>
    </xf>
    <xf numFmtId="173" fontId="1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73" fontId="9" fillId="0" borderId="10" xfId="0" applyNumberFormat="1" applyFont="1" applyBorder="1" applyAlignment="1" applyProtection="1">
      <alignment horizontal="center" vertical="center" wrapText="1"/>
      <protection hidden="1" locked="0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73" fontId="10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73" fontId="11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57" fillId="0" borderId="10" xfId="0" applyFont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justify" vertical="top" wrapText="1"/>
    </xf>
    <xf numFmtId="0" fontId="0" fillId="0" borderId="0" xfId="0" applyAlignment="1">
      <alignment vertical="center"/>
    </xf>
    <xf numFmtId="0" fontId="57" fillId="0" borderId="12" xfId="0" applyFont="1" applyBorder="1" applyAlignment="1">
      <alignment horizontal="center" vertical="center"/>
    </xf>
    <xf numFmtId="0" fontId="57" fillId="0" borderId="12" xfId="0" applyFont="1" applyBorder="1" applyAlignment="1">
      <alignment vertical="center" wrapText="1"/>
    </xf>
    <xf numFmtId="0" fontId="57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vertical="center" wrapText="1"/>
    </xf>
    <xf numFmtId="0" fontId="58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justify" vertical="center" wrapText="1"/>
    </xf>
    <xf numFmtId="49" fontId="57" fillId="0" borderId="12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vertical="center" wrapText="1"/>
    </xf>
    <xf numFmtId="0" fontId="57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62" fillId="0" borderId="0" xfId="0" applyFont="1" applyAlignment="1">
      <alignment/>
    </xf>
    <xf numFmtId="0" fontId="0" fillId="0" borderId="0" xfId="0" applyAlignment="1">
      <alignment vertical="top"/>
    </xf>
    <xf numFmtId="0" fontId="13" fillId="0" borderId="0" xfId="0" applyFont="1" applyAlignment="1">
      <alignment vertical="center"/>
    </xf>
    <xf numFmtId="0" fontId="6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58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49" fontId="63" fillId="0" borderId="0" xfId="0" applyNumberFormat="1" applyFont="1" applyAlignment="1">
      <alignment horizontal="right" vertical="center"/>
    </xf>
    <xf numFmtId="0" fontId="58" fillId="0" borderId="10" xfId="0" applyFont="1" applyBorder="1" applyAlignment="1">
      <alignment vertical="center" wrapText="1"/>
    </xf>
    <xf numFmtId="0" fontId="64" fillId="0" borderId="0" xfId="0" applyFont="1" applyAlignment="1">
      <alignment horizontal="right"/>
    </xf>
    <xf numFmtId="0" fontId="57" fillId="0" borderId="10" xfId="0" applyFont="1" applyBorder="1" applyAlignment="1">
      <alignment horizontal="center" wrapText="1"/>
    </xf>
    <xf numFmtId="0" fontId="57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60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center" wrapText="1"/>
    </xf>
    <xf numFmtId="0" fontId="65" fillId="0" borderId="0" xfId="0" applyFont="1" applyBorder="1" applyAlignment="1">
      <alignment horizontal="center"/>
    </xf>
    <xf numFmtId="0" fontId="58" fillId="0" borderId="10" xfId="0" applyFont="1" applyBorder="1" applyAlignment="1">
      <alignment wrapText="1"/>
    </xf>
    <xf numFmtId="0" fontId="61" fillId="0" borderId="0" xfId="0" applyFont="1" applyAlignment="1">
      <alignment vertical="center" wrapText="1"/>
    </xf>
    <xf numFmtId="0" fontId="16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vertical="top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13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49" fontId="57" fillId="0" borderId="12" xfId="0" applyNumberFormat="1" applyFont="1" applyBorder="1" applyAlignment="1">
      <alignment horizontal="center" vertical="center" wrapText="1"/>
    </xf>
    <xf numFmtId="49" fontId="57" fillId="0" borderId="13" xfId="0" applyNumberFormat="1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9" fontId="57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7" fillId="0" borderId="12" xfId="0" applyFont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7" fillId="0" borderId="13" xfId="0" applyFont="1" applyBorder="1" applyAlignment="1">
      <alignment vertical="center" wrapText="1"/>
    </xf>
    <xf numFmtId="0" fontId="60" fillId="0" borderId="12" xfId="0" applyFont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58" fillId="0" borderId="10" xfId="0" applyFont="1" applyBorder="1" applyAlignment="1">
      <alignment horizontal="center" vertical="center" wrapText="1"/>
    </xf>
    <xf numFmtId="49" fontId="66" fillId="0" borderId="12" xfId="0" applyNumberFormat="1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0" fontId="58" fillId="0" borderId="12" xfId="0" applyFont="1" applyBorder="1" applyAlignment="1">
      <alignment vertical="center" wrapText="1"/>
    </xf>
    <xf numFmtId="0" fontId="58" fillId="0" borderId="13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60" fillId="0" borderId="13" xfId="0" applyFont="1" applyBorder="1" applyAlignment="1">
      <alignment horizontal="justify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67" fillId="0" borderId="16" xfId="0" applyFont="1" applyBorder="1" applyAlignment="1">
      <alignment vertical="center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57" fillId="0" borderId="12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center" wrapText="1"/>
    </xf>
    <xf numFmtId="0" fontId="67" fillId="0" borderId="0" xfId="0" applyFont="1" applyAlignment="1">
      <alignment horizontal="center" vertical="top" wrapText="1"/>
    </xf>
    <xf numFmtId="0" fontId="57" fillId="0" borderId="10" xfId="0" applyFont="1" applyBorder="1" applyAlignment="1">
      <alignment horizontal="center" wrapText="1"/>
    </xf>
    <xf numFmtId="0" fontId="67" fillId="0" borderId="0" xfId="0" applyFont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9" fillId="32" borderId="10" xfId="0" applyFont="1" applyFill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6" xfId="0" applyBorder="1" applyAlignment="1">
      <alignment/>
    </xf>
    <xf numFmtId="49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view="pageBreakPreview" zoomScale="120" zoomScaleSheetLayoutView="120" zoomScalePageLayoutView="0" workbookViewId="0" topLeftCell="A1">
      <selection activeCell="H2" sqref="H2:K2"/>
    </sheetView>
  </sheetViews>
  <sheetFormatPr defaultColWidth="9.140625" defaultRowHeight="15"/>
  <cols>
    <col min="1" max="1" width="3.7109375" style="0" customWidth="1"/>
    <col min="2" max="2" width="5.57421875" style="0" customWidth="1"/>
    <col min="3" max="3" width="4.140625" style="0" customWidth="1"/>
    <col min="4" max="4" width="39.28125" style="0" customWidth="1"/>
  </cols>
  <sheetData>
    <row r="2" spans="8:12" ht="51.75" customHeight="1">
      <c r="H2" s="110" t="s">
        <v>198</v>
      </c>
      <c r="I2" s="110"/>
      <c r="J2" s="110"/>
      <c r="K2" s="110"/>
      <c r="L2" s="77"/>
    </row>
    <row r="4" spans="8:11" s="25" customFormat="1" ht="50.25" customHeight="1">
      <c r="H4" s="110" t="s">
        <v>161</v>
      </c>
      <c r="I4" s="110"/>
      <c r="J4" s="110"/>
      <c r="K4" s="110"/>
    </row>
    <row r="5" spans="1:14" s="25" customFormat="1" ht="50.25" customHeight="1">
      <c r="A5" s="113" t="s">
        <v>162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5"/>
      <c r="M5" s="115"/>
      <c r="N5" s="115"/>
    </row>
    <row r="6" ht="14.25">
      <c r="D6" s="74" t="s">
        <v>113</v>
      </c>
    </row>
    <row r="7" spans="1:14" ht="14.25" customHeight="1">
      <c r="A7" s="109" t="s">
        <v>0</v>
      </c>
      <c r="B7" s="109"/>
      <c r="C7" s="109" t="s">
        <v>31</v>
      </c>
      <c r="D7" s="109" t="s">
        <v>32</v>
      </c>
      <c r="E7" s="109" t="s">
        <v>33</v>
      </c>
      <c r="F7" s="109" t="s">
        <v>114</v>
      </c>
      <c r="G7" s="109"/>
      <c r="H7" s="109"/>
      <c r="I7" s="109"/>
      <c r="J7" s="109"/>
      <c r="K7" s="109"/>
      <c r="L7" s="109"/>
      <c r="M7" s="109"/>
      <c r="N7" s="109"/>
    </row>
    <row r="8" spans="1:14" ht="24">
      <c r="A8" s="27" t="s">
        <v>1</v>
      </c>
      <c r="B8" s="27" t="s">
        <v>2</v>
      </c>
      <c r="C8" s="109"/>
      <c r="D8" s="109"/>
      <c r="E8" s="109"/>
      <c r="F8" s="26" t="s">
        <v>88</v>
      </c>
      <c r="G8" s="26" t="s">
        <v>143</v>
      </c>
      <c r="H8" s="28" t="s">
        <v>141</v>
      </c>
      <c r="I8" s="26" t="s">
        <v>142</v>
      </c>
      <c r="J8" s="26" t="s">
        <v>163</v>
      </c>
      <c r="K8" s="29" t="s">
        <v>87</v>
      </c>
      <c r="L8" s="29" t="s">
        <v>86</v>
      </c>
      <c r="M8" s="29" t="s">
        <v>140</v>
      </c>
      <c r="N8" s="29" t="s">
        <v>164</v>
      </c>
    </row>
    <row r="9" spans="1:13" ht="27.75" customHeight="1">
      <c r="A9" s="32"/>
      <c r="B9" s="32"/>
      <c r="C9" s="27"/>
      <c r="D9" s="111" t="s">
        <v>183</v>
      </c>
      <c r="E9" s="112"/>
      <c r="F9" s="112"/>
      <c r="G9" s="112"/>
      <c r="H9" s="112"/>
      <c r="I9" s="112"/>
      <c r="J9" s="112"/>
      <c r="K9" s="112"/>
      <c r="L9" s="112"/>
      <c r="M9" s="112"/>
    </row>
    <row r="10" spans="1:14" ht="34.5" customHeight="1">
      <c r="A10" s="116">
        <v>18</v>
      </c>
      <c r="B10" s="116">
        <v>0</v>
      </c>
      <c r="C10" s="31">
        <v>1</v>
      </c>
      <c r="D10" s="30" t="s">
        <v>35</v>
      </c>
      <c r="E10" s="27" t="s">
        <v>36</v>
      </c>
      <c r="F10" s="27">
        <v>1628</v>
      </c>
      <c r="G10" s="27">
        <v>1471</v>
      </c>
      <c r="H10" s="27">
        <v>1471</v>
      </c>
      <c r="I10" s="27">
        <v>1623</v>
      </c>
      <c r="J10" s="27">
        <v>1428</v>
      </c>
      <c r="K10" s="26">
        <v>1428</v>
      </c>
      <c r="L10" s="26">
        <v>1428</v>
      </c>
      <c r="M10" s="26">
        <v>1428</v>
      </c>
      <c r="N10" s="26">
        <v>1428</v>
      </c>
    </row>
    <row r="11" spans="1:14" ht="33.75" customHeight="1">
      <c r="A11" s="116"/>
      <c r="B11" s="116"/>
      <c r="C11" s="31">
        <v>2</v>
      </c>
      <c r="D11" s="30" t="s">
        <v>37</v>
      </c>
      <c r="E11" s="27" t="s">
        <v>36</v>
      </c>
      <c r="F11" s="27">
        <v>31</v>
      </c>
      <c r="G11" s="27">
        <v>35</v>
      </c>
      <c r="H11" s="27">
        <v>61</v>
      </c>
      <c r="I11" s="33">
        <v>47</v>
      </c>
      <c r="J11" s="33">
        <v>41</v>
      </c>
      <c r="K11" s="34">
        <v>41</v>
      </c>
      <c r="L11" s="34">
        <v>41</v>
      </c>
      <c r="M11" s="34">
        <v>41</v>
      </c>
      <c r="N11" s="34">
        <v>41</v>
      </c>
    </row>
    <row r="12" spans="1:14" ht="36">
      <c r="A12" s="116"/>
      <c r="B12" s="116"/>
      <c r="C12" s="31">
        <v>3</v>
      </c>
      <c r="D12" s="30" t="s">
        <v>38</v>
      </c>
      <c r="E12" s="27" t="s">
        <v>34</v>
      </c>
      <c r="F12" s="27">
        <v>25</v>
      </c>
      <c r="G12" s="27">
        <v>24</v>
      </c>
      <c r="H12" s="27">
        <v>15</v>
      </c>
      <c r="I12" s="27">
        <v>15</v>
      </c>
      <c r="J12" s="27">
        <v>15</v>
      </c>
      <c r="K12" s="26">
        <v>15</v>
      </c>
      <c r="L12" s="26">
        <v>15</v>
      </c>
      <c r="M12" s="26">
        <v>15</v>
      </c>
      <c r="N12" s="26">
        <v>15</v>
      </c>
    </row>
    <row r="13" spans="1:14" ht="33.75" customHeight="1">
      <c r="A13" s="116"/>
      <c r="B13" s="116"/>
      <c r="C13" s="31">
        <v>4</v>
      </c>
      <c r="D13" s="30" t="s">
        <v>39</v>
      </c>
      <c r="E13" s="27" t="s">
        <v>34</v>
      </c>
      <c r="F13" s="27">
        <v>11723</v>
      </c>
      <c r="G13" s="27">
        <v>17032</v>
      </c>
      <c r="H13" s="27">
        <v>11000</v>
      </c>
      <c r="I13" s="27">
        <v>11200</v>
      </c>
      <c r="J13" s="27">
        <v>11400</v>
      </c>
      <c r="K13" s="26">
        <v>11500</v>
      </c>
      <c r="L13" s="26">
        <v>11600</v>
      </c>
      <c r="M13" s="26">
        <v>11700</v>
      </c>
      <c r="N13" s="26">
        <v>11700</v>
      </c>
    </row>
    <row r="14" spans="1:14" ht="24">
      <c r="A14" s="116"/>
      <c r="B14" s="116"/>
      <c r="C14" s="31">
        <v>5</v>
      </c>
      <c r="D14" s="30" t="s">
        <v>40</v>
      </c>
      <c r="E14" s="27" t="s">
        <v>36</v>
      </c>
      <c r="F14" s="27">
        <v>0</v>
      </c>
      <c r="G14" s="27">
        <v>0</v>
      </c>
      <c r="H14" s="27">
        <v>1</v>
      </c>
      <c r="I14" s="27">
        <v>0</v>
      </c>
      <c r="J14" s="27">
        <v>0</v>
      </c>
      <c r="K14" s="26">
        <v>0</v>
      </c>
      <c r="L14" s="26">
        <v>0</v>
      </c>
      <c r="M14" s="26">
        <v>0</v>
      </c>
      <c r="N14" s="26">
        <v>0</v>
      </c>
    </row>
    <row r="15" ht="15">
      <c r="N15" s="87" t="s">
        <v>158</v>
      </c>
    </row>
    <row r="20" spans="9:10" ht="14.25">
      <c r="I20" s="48"/>
      <c r="J20" s="75"/>
    </row>
  </sheetData>
  <sheetProtection/>
  <mergeCells count="11">
    <mergeCell ref="E7:E8"/>
    <mergeCell ref="F7:N7"/>
    <mergeCell ref="H2:K2"/>
    <mergeCell ref="D9:M9"/>
    <mergeCell ref="A5:N5"/>
    <mergeCell ref="A10:A14"/>
    <mergeCell ref="B10:B14"/>
    <mergeCell ref="H4:K4"/>
    <mergeCell ref="A7:B7"/>
    <mergeCell ref="C7:C8"/>
    <mergeCell ref="D7:D8"/>
  </mergeCells>
  <printOptions/>
  <pageMargins left="0.15748031496062992" right="0" top="0.7874015748031497" bottom="0" header="0" footer="0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98"/>
  <sheetViews>
    <sheetView tabSelected="1" view="pageBreakPreview" zoomScale="90" zoomScaleSheetLayoutView="90" zoomScalePageLayoutView="0" workbookViewId="0" topLeftCell="B1">
      <selection activeCell="H3" sqref="H3"/>
    </sheetView>
  </sheetViews>
  <sheetFormatPr defaultColWidth="9.140625" defaultRowHeight="15"/>
  <cols>
    <col min="1" max="1" width="3.421875" style="48" bestFit="1" customWidth="1"/>
    <col min="2" max="2" width="2.7109375" style="48" bestFit="1" customWidth="1"/>
    <col min="3" max="3" width="3.421875" style="48" bestFit="1" customWidth="1"/>
    <col min="4" max="4" width="2.28125" style="48" bestFit="1" customWidth="1"/>
    <col min="5" max="5" width="59.57421875" style="56" customWidth="1"/>
    <col min="6" max="6" width="38.00390625" style="55" customWidth="1"/>
    <col min="7" max="7" width="10.28125" style="48" customWidth="1"/>
    <col min="8" max="8" width="31.7109375" style="50" customWidth="1"/>
    <col min="9" max="9" width="16.8515625" style="51" customWidth="1"/>
    <col min="10" max="11" width="9.140625" style="0" hidden="1" customWidth="1"/>
  </cols>
  <sheetData>
    <row r="2" spans="8:12" ht="24" customHeight="1">
      <c r="H2" s="154" t="s">
        <v>159</v>
      </c>
      <c r="I2" s="154"/>
      <c r="J2" s="154"/>
      <c r="K2" s="154"/>
      <c r="L2" s="154"/>
    </row>
    <row r="3" spans="8:12" ht="15" customHeight="1">
      <c r="H3" s="78" t="s">
        <v>208</v>
      </c>
      <c r="I3" s="78"/>
      <c r="J3" s="78"/>
      <c r="K3" s="78"/>
      <c r="L3" s="78"/>
    </row>
    <row r="4" spans="5:11" ht="33" customHeight="1">
      <c r="E4" s="43"/>
      <c r="F4" s="52"/>
      <c r="H4" s="155" t="s">
        <v>165</v>
      </c>
      <c r="I4" s="155"/>
      <c r="J4" s="155"/>
      <c r="K4" s="155"/>
    </row>
    <row r="5" spans="5:9" ht="20.25" customHeight="1">
      <c r="E5" s="76" t="s">
        <v>166</v>
      </c>
      <c r="F5" s="52"/>
      <c r="H5" s="101"/>
      <c r="I5" s="101"/>
    </row>
    <row r="6" spans="5:9" ht="1.5" customHeight="1">
      <c r="E6" s="43"/>
      <c r="F6" s="52"/>
      <c r="H6" s="72"/>
      <c r="I6" s="72"/>
    </row>
    <row r="7" spans="1:9" ht="21.75" customHeight="1">
      <c r="A7" s="152" t="s">
        <v>115</v>
      </c>
      <c r="B7" s="153"/>
      <c r="C7" s="153"/>
      <c r="D7" s="153"/>
      <c r="E7" s="153"/>
      <c r="F7" s="153"/>
      <c r="G7" s="153"/>
      <c r="H7" s="153"/>
      <c r="I7" s="153"/>
    </row>
    <row r="8" spans="1:9" ht="14.25">
      <c r="A8" s="127" t="s">
        <v>0</v>
      </c>
      <c r="B8" s="127"/>
      <c r="C8" s="127"/>
      <c r="D8" s="127"/>
      <c r="E8" s="127" t="s">
        <v>41</v>
      </c>
      <c r="F8" s="139" t="s">
        <v>42</v>
      </c>
      <c r="G8" s="127" t="s">
        <v>43</v>
      </c>
      <c r="H8" s="127" t="s">
        <v>44</v>
      </c>
      <c r="I8" s="128" t="s">
        <v>45</v>
      </c>
    </row>
    <row r="9" spans="1:9" ht="17.25" customHeight="1">
      <c r="A9" s="54" t="s">
        <v>1</v>
      </c>
      <c r="B9" s="54" t="s">
        <v>2</v>
      </c>
      <c r="C9" s="54" t="s">
        <v>3</v>
      </c>
      <c r="D9" s="54" t="s">
        <v>4</v>
      </c>
      <c r="E9" s="127"/>
      <c r="F9" s="139"/>
      <c r="G9" s="127"/>
      <c r="H9" s="127"/>
      <c r="I9" s="128"/>
    </row>
    <row r="10" spans="1:9" ht="14.25">
      <c r="A10" s="40">
        <v>18</v>
      </c>
      <c r="B10" s="40">
        <v>0</v>
      </c>
      <c r="C10" s="49"/>
      <c r="D10" s="49"/>
      <c r="E10" s="97" t="s">
        <v>167</v>
      </c>
      <c r="F10" s="53"/>
      <c r="G10" s="49"/>
      <c r="H10" s="47"/>
      <c r="I10" s="41"/>
    </row>
    <row r="11" spans="1:9" ht="42" customHeight="1">
      <c r="A11" s="66">
        <v>18</v>
      </c>
      <c r="B11" s="66">
        <v>0</v>
      </c>
      <c r="C11" s="66">
        <v>1</v>
      </c>
      <c r="D11" s="71"/>
      <c r="E11" s="67" t="s">
        <v>46</v>
      </c>
      <c r="F11" s="79" t="s">
        <v>47</v>
      </c>
      <c r="G11" s="95" t="s">
        <v>168</v>
      </c>
      <c r="H11" s="64"/>
      <c r="I11" s="58"/>
    </row>
    <row r="12" spans="1:9" ht="36" customHeight="1">
      <c r="A12" s="117">
        <v>18</v>
      </c>
      <c r="B12" s="117">
        <v>0</v>
      </c>
      <c r="C12" s="117">
        <v>1</v>
      </c>
      <c r="D12" s="117">
        <v>1</v>
      </c>
      <c r="E12" s="133" t="s">
        <v>48</v>
      </c>
      <c r="F12" s="125" t="s">
        <v>47</v>
      </c>
      <c r="G12" s="117" t="s">
        <v>168</v>
      </c>
      <c r="H12" s="121" t="s">
        <v>49</v>
      </c>
      <c r="I12" s="119" t="s">
        <v>121</v>
      </c>
    </row>
    <row r="13" spans="1:9" ht="14.25">
      <c r="A13" s="118"/>
      <c r="B13" s="118"/>
      <c r="C13" s="118"/>
      <c r="D13" s="118"/>
      <c r="E13" s="142"/>
      <c r="F13" s="126"/>
      <c r="G13" s="118"/>
      <c r="H13" s="122"/>
      <c r="I13" s="124"/>
    </row>
    <row r="14" spans="1:9" ht="15" customHeight="1">
      <c r="A14" s="117">
        <v>18</v>
      </c>
      <c r="B14" s="117">
        <v>0</v>
      </c>
      <c r="C14" s="117">
        <v>1</v>
      </c>
      <c r="D14" s="117">
        <v>2</v>
      </c>
      <c r="E14" s="133" t="s">
        <v>50</v>
      </c>
      <c r="F14" s="139" t="s">
        <v>47</v>
      </c>
      <c r="G14" s="117" t="s">
        <v>168</v>
      </c>
      <c r="H14" s="121" t="s">
        <v>51</v>
      </c>
      <c r="I14" s="119" t="s">
        <v>118</v>
      </c>
    </row>
    <row r="15" spans="1:9" ht="14.25">
      <c r="A15" s="123"/>
      <c r="B15" s="123"/>
      <c r="C15" s="123"/>
      <c r="D15" s="123"/>
      <c r="E15" s="134"/>
      <c r="F15" s="139"/>
      <c r="G15" s="131"/>
      <c r="H15" s="127"/>
      <c r="I15" s="129"/>
    </row>
    <row r="16" spans="1:9" ht="14.25">
      <c r="A16" s="118"/>
      <c r="B16" s="118"/>
      <c r="C16" s="118"/>
      <c r="D16" s="118"/>
      <c r="E16" s="135"/>
      <c r="F16" s="126"/>
      <c r="G16" s="118"/>
      <c r="H16" s="122"/>
      <c r="I16" s="124"/>
    </row>
    <row r="17" spans="1:9" ht="15" customHeight="1">
      <c r="A17" s="117">
        <v>18</v>
      </c>
      <c r="B17" s="117">
        <v>0</v>
      </c>
      <c r="C17" s="117">
        <v>1</v>
      </c>
      <c r="D17" s="117">
        <v>3</v>
      </c>
      <c r="E17" s="133" t="s">
        <v>52</v>
      </c>
      <c r="F17" s="125" t="s">
        <v>47</v>
      </c>
      <c r="G17" s="117" t="s">
        <v>168</v>
      </c>
      <c r="H17" s="121" t="s">
        <v>53</v>
      </c>
      <c r="I17" s="119" t="s">
        <v>116</v>
      </c>
    </row>
    <row r="18" spans="1:9" ht="14.25">
      <c r="A18" s="118"/>
      <c r="B18" s="118"/>
      <c r="C18" s="118"/>
      <c r="D18" s="118"/>
      <c r="E18" s="135"/>
      <c r="F18" s="126"/>
      <c r="G18" s="131"/>
      <c r="H18" s="122"/>
      <c r="I18" s="129"/>
    </row>
    <row r="19" spans="1:9" ht="14.25">
      <c r="A19" s="123"/>
      <c r="B19" s="123"/>
      <c r="C19" s="123"/>
      <c r="D19" s="123"/>
      <c r="E19" s="134"/>
      <c r="F19" s="139"/>
      <c r="G19" s="131"/>
      <c r="H19" s="127"/>
      <c r="I19" s="129"/>
    </row>
    <row r="20" spans="1:9" ht="14.25">
      <c r="A20" s="123"/>
      <c r="B20" s="123"/>
      <c r="C20" s="123"/>
      <c r="D20" s="123"/>
      <c r="E20" s="134"/>
      <c r="F20" s="139"/>
      <c r="G20" s="131"/>
      <c r="H20" s="127"/>
      <c r="I20" s="129"/>
    </row>
    <row r="21" spans="1:9" ht="14.25">
      <c r="A21" s="123"/>
      <c r="B21" s="123"/>
      <c r="C21" s="123"/>
      <c r="D21" s="123"/>
      <c r="E21" s="134"/>
      <c r="F21" s="139"/>
      <c r="G21" s="118"/>
      <c r="H21" s="127"/>
      <c r="I21" s="124"/>
    </row>
    <row r="22" spans="1:9" ht="9.75" customHeight="1">
      <c r="A22" s="117">
        <v>18</v>
      </c>
      <c r="B22" s="117">
        <v>0</v>
      </c>
      <c r="C22" s="117">
        <v>2</v>
      </c>
      <c r="D22" s="148"/>
      <c r="E22" s="136" t="s">
        <v>54</v>
      </c>
      <c r="F22" s="125"/>
      <c r="G22" s="123"/>
      <c r="H22" s="127"/>
      <c r="I22" s="140"/>
    </row>
    <row r="23" spans="1:9" ht="8.25" customHeight="1">
      <c r="A23" s="118"/>
      <c r="B23" s="118"/>
      <c r="C23" s="131"/>
      <c r="D23" s="151"/>
      <c r="E23" s="137"/>
      <c r="F23" s="141"/>
      <c r="G23" s="123"/>
      <c r="H23" s="127"/>
      <c r="I23" s="129"/>
    </row>
    <row r="24" spans="1:9" ht="10.5" customHeight="1">
      <c r="A24" s="123"/>
      <c r="B24" s="123"/>
      <c r="C24" s="132"/>
      <c r="D24" s="132"/>
      <c r="E24" s="138"/>
      <c r="F24" s="126"/>
      <c r="G24" s="123"/>
      <c r="H24" s="127"/>
      <c r="I24" s="124"/>
    </row>
    <row r="25" spans="1:9" ht="15" customHeight="1">
      <c r="A25" s="117">
        <v>18</v>
      </c>
      <c r="B25" s="117">
        <v>0</v>
      </c>
      <c r="C25" s="117">
        <v>2</v>
      </c>
      <c r="D25" s="68">
        <v>1</v>
      </c>
      <c r="E25" s="133" t="s">
        <v>55</v>
      </c>
      <c r="F25" s="125" t="s">
        <v>47</v>
      </c>
      <c r="G25" s="117" t="s">
        <v>168</v>
      </c>
      <c r="H25" s="121" t="s">
        <v>56</v>
      </c>
      <c r="I25" s="119" t="s">
        <v>117</v>
      </c>
    </row>
    <row r="26" spans="1:9" ht="27.75" customHeight="1">
      <c r="A26" s="118"/>
      <c r="B26" s="118"/>
      <c r="C26" s="118"/>
      <c r="D26" s="69"/>
      <c r="E26" s="142"/>
      <c r="F26" s="126"/>
      <c r="G26" s="118"/>
      <c r="H26" s="122"/>
      <c r="I26" s="124"/>
    </row>
    <row r="27" spans="1:9" ht="26.25" customHeight="1">
      <c r="A27" s="117">
        <v>18</v>
      </c>
      <c r="B27" s="117">
        <v>0</v>
      </c>
      <c r="C27" s="117">
        <v>2</v>
      </c>
      <c r="D27" s="117">
        <v>2</v>
      </c>
      <c r="E27" s="133" t="s">
        <v>105</v>
      </c>
      <c r="F27" s="107" t="s">
        <v>187</v>
      </c>
      <c r="G27" s="117" t="s">
        <v>168</v>
      </c>
      <c r="H27" s="121" t="s">
        <v>57</v>
      </c>
      <c r="I27" s="119" t="s">
        <v>117</v>
      </c>
    </row>
    <row r="28" spans="1:9" ht="22.5" customHeight="1">
      <c r="A28" s="118"/>
      <c r="B28" s="118"/>
      <c r="C28" s="118"/>
      <c r="D28" s="118"/>
      <c r="E28" s="135"/>
      <c r="F28" s="125" t="s">
        <v>184</v>
      </c>
      <c r="G28" s="118"/>
      <c r="H28" s="122"/>
      <c r="I28" s="129"/>
    </row>
    <row r="29" spans="1:9" ht="14.25">
      <c r="A29" s="123"/>
      <c r="B29" s="123"/>
      <c r="C29" s="123"/>
      <c r="D29" s="123"/>
      <c r="E29" s="134"/>
      <c r="F29" s="126"/>
      <c r="G29" s="123"/>
      <c r="H29" s="127"/>
      <c r="I29" s="124"/>
    </row>
    <row r="30" spans="1:9" ht="15" customHeight="1">
      <c r="A30" s="117">
        <v>18</v>
      </c>
      <c r="B30" s="117">
        <v>0</v>
      </c>
      <c r="C30" s="117">
        <v>2</v>
      </c>
      <c r="D30" s="117">
        <v>3</v>
      </c>
      <c r="E30" s="133" t="s">
        <v>106</v>
      </c>
      <c r="F30" s="125" t="s">
        <v>184</v>
      </c>
      <c r="G30" s="117" t="s">
        <v>168</v>
      </c>
      <c r="H30" s="121" t="s">
        <v>59</v>
      </c>
      <c r="I30" s="119" t="s">
        <v>117</v>
      </c>
    </row>
    <row r="31" spans="1:9" ht="15" customHeight="1">
      <c r="A31" s="123"/>
      <c r="B31" s="123"/>
      <c r="C31" s="123"/>
      <c r="D31" s="123"/>
      <c r="E31" s="134"/>
      <c r="F31" s="126"/>
      <c r="G31" s="123"/>
      <c r="H31" s="127"/>
      <c r="I31" s="129"/>
    </row>
    <row r="32" spans="1:9" ht="22.5" customHeight="1">
      <c r="A32" s="118"/>
      <c r="B32" s="118"/>
      <c r="C32" s="118"/>
      <c r="D32" s="118"/>
      <c r="E32" s="135"/>
      <c r="F32" s="107" t="s">
        <v>188</v>
      </c>
      <c r="G32" s="118"/>
      <c r="H32" s="122"/>
      <c r="I32" s="124"/>
    </row>
    <row r="33" spans="1:9" ht="22.5" customHeight="1">
      <c r="A33" s="117">
        <v>18</v>
      </c>
      <c r="B33" s="117">
        <v>0</v>
      </c>
      <c r="C33" s="117">
        <v>2</v>
      </c>
      <c r="D33" s="117">
        <v>4</v>
      </c>
      <c r="E33" s="133" t="s">
        <v>107</v>
      </c>
      <c r="F33" s="107" t="s">
        <v>189</v>
      </c>
      <c r="G33" s="117" t="s">
        <v>168</v>
      </c>
      <c r="H33" s="121" t="s">
        <v>108</v>
      </c>
      <c r="I33" s="119" t="s">
        <v>117</v>
      </c>
    </row>
    <row r="34" spans="1:9" ht="28.5" customHeight="1">
      <c r="A34" s="118"/>
      <c r="B34" s="118"/>
      <c r="C34" s="118"/>
      <c r="D34" s="118"/>
      <c r="E34" s="142"/>
      <c r="F34" s="61" t="s">
        <v>47</v>
      </c>
      <c r="G34" s="132"/>
      <c r="H34" s="122"/>
      <c r="I34" s="124"/>
    </row>
    <row r="35" spans="1:9" ht="15" customHeight="1">
      <c r="A35" s="117">
        <v>18</v>
      </c>
      <c r="B35" s="117">
        <v>0</v>
      </c>
      <c r="C35" s="117">
        <v>3</v>
      </c>
      <c r="D35" s="148"/>
      <c r="E35" s="136" t="s">
        <v>60</v>
      </c>
      <c r="F35" s="139" t="s">
        <v>189</v>
      </c>
      <c r="G35" s="117"/>
      <c r="H35" s="121"/>
      <c r="I35" s="119"/>
    </row>
    <row r="36" spans="1:9" ht="10.5" customHeight="1">
      <c r="A36" s="118"/>
      <c r="B36" s="118"/>
      <c r="C36" s="118"/>
      <c r="D36" s="132"/>
      <c r="E36" s="149"/>
      <c r="F36" s="139"/>
      <c r="G36" s="131"/>
      <c r="H36" s="130"/>
      <c r="I36" s="129"/>
    </row>
    <row r="37" spans="1:9" ht="15" customHeight="1">
      <c r="A37" s="123"/>
      <c r="B37" s="123"/>
      <c r="C37" s="123"/>
      <c r="D37" s="150"/>
      <c r="E37" s="145"/>
      <c r="F37" s="139"/>
      <c r="G37" s="118"/>
      <c r="H37" s="122"/>
      <c r="I37" s="124"/>
    </row>
    <row r="38" spans="1:9" ht="22.5" customHeight="1">
      <c r="A38" s="73">
        <v>18</v>
      </c>
      <c r="B38" s="73">
        <v>0</v>
      </c>
      <c r="C38" s="117">
        <v>3</v>
      </c>
      <c r="D38" s="117">
        <v>1</v>
      </c>
      <c r="E38" s="133" t="s">
        <v>62</v>
      </c>
      <c r="F38" s="125" t="s">
        <v>189</v>
      </c>
      <c r="G38" s="117" t="s">
        <v>168</v>
      </c>
      <c r="H38" s="121" t="s">
        <v>61</v>
      </c>
      <c r="I38" s="119" t="s">
        <v>122</v>
      </c>
    </row>
    <row r="39" spans="1:9" ht="14.25">
      <c r="A39" s="69"/>
      <c r="B39" s="69">
        <v>0</v>
      </c>
      <c r="C39" s="118"/>
      <c r="D39" s="118"/>
      <c r="E39" s="135"/>
      <c r="F39" s="126"/>
      <c r="G39" s="118"/>
      <c r="H39" s="122"/>
      <c r="I39" s="124"/>
    </row>
    <row r="40" spans="1:9" ht="22.5" customHeight="1">
      <c r="A40" s="117">
        <v>18</v>
      </c>
      <c r="B40" s="117">
        <v>0</v>
      </c>
      <c r="C40" s="117">
        <v>3</v>
      </c>
      <c r="D40" s="117">
        <v>2</v>
      </c>
      <c r="E40" s="133" t="s">
        <v>29</v>
      </c>
      <c r="F40" s="125" t="s">
        <v>189</v>
      </c>
      <c r="G40" s="117" t="s">
        <v>168</v>
      </c>
      <c r="H40" s="121" t="s">
        <v>61</v>
      </c>
      <c r="I40" s="119" t="s">
        <v>123</v>
      </c>
    </row>
    <row r="41" spans="1:9" ht="18" customHeight="1">
      <c r="A41" s="118"/>
      <c r="B41" s="118"/>
      <c r="C41" s="118"/>
      <c r="D41" s="118"/>
      <c r="E41" s="135"/>
      <c r="F41" s="126"/>
      <c r="G41" s="118"/>
      <c r="H41" s="122"/>
      <c r="I41" s="124"/>
    </row>
    <row r="42" spans="1:9" ht="22.5" customHeight="1">
      <c r="A42" s="73">
        <v>18</v>
      </c>
      <c r="B42" s="117">
        <v>0</v>
      </c>
      <c r="C42" s="117">
        <v>4</v>
      </c>
      <c r="D42" s="148"/>
      <c r="E42" s="136" t="s">
        <v>63</v>
      </c>
      <c r="F42" s="125"/>
      <c r="G42" s="117"/>
      <c r="H42" s="121"/>
      <c r="I42" s="119"/>
    </row>
    <row r="43" spans="1:9" ht="14.25">
      <c r="A43" s="69"/>
      <c r="B43" s="118"/>
      <c r="C43" s="118"/>
      <c r="D43" s="132"/>
      <c r="E43" s="149"/>
      <c r="F43" s="124"/>
      <c r="G43" s="118"/>
      <c r="H43" s="122"/>
      <c r="I43" s="120"/>
    </row>
    <row r="44" spans="1:9" ht="15" customHeight="1">
      <c r="A44" s="117">
        <v>18</v>
      </c>
      <c r="B44" s="117">
        <v>0</v>
      </c>
      <c r="C44" s="117">
        <v>4</v>
      </c>
      <c r="D44" s="117">
        <v>1</v>
      </c>
      <c r="E44" s="146" t="s">
        <v>64</v>
      </c>
      <c r="F44" s="125" t="s">
        <v>185</v>
      </c>
      <c r="G44" s="117" t="s">
        <v>168</v>
      </c>
      <c r="H44" s="121" t="s">
        <v>65</v>
      </c>
      <c r="I44" s="119" t="s">
        <v>119</v>
      </c>
    </row>
    <row r="45" spans="1:9" ht="27.75" customHeight="1">
      <c r="A45" s="118"/>
      <c r="B45" s="118"/>
      <c r="C45" s="118"/>
      <c r="D45" s="118"/>
      <c r="E45" s="147"/>
      <c r="F45" s="124"/>
      <c r="G45" s="118"/>
      <c r="H45" s="122"/>
      <c r="I45" s="120"/>
    </row>
    <row r="46" spans="1:9" ht="15" customHeight="1">
      <c r="A46" s="117">
        <v>18</v>
      </c>
      <c r="B46" s="117">
        <v>0</v>
      </c>
      <c r="C46" s="117">
        <v>4</v>
      </c>
      <c r="D46" s="73">
        <v>2</v>
      </c>
      <c r="E46" s="146" t="s">
        <v>66</v>
      </c>
      <c r="F46" s="125" t="s">
        <v>190</v>
      </c>
      <c r="G46" s="117" t="s">
        <v>168</v>
      </c>
      <c r="H46" s="121" t="s">
        <v>67</v>
      </c>
      <c r="I46" s="119" t="s">
        <v>119</v>
      </c>
    </row>
    <row r="47" spans="1:9" ht="30.75" customHeight="1">
      <c r="A47" s="118"/>
      <c r="B47" s="118"/>
      <c r="C47" s="118"/>
      <c r="D47" s="69"/>
      <c r="E47" s="142"/>
      <c r="F47" s="126"/>
      <c r="G47" s="118"/>
      <c r="H47" s="122"/>
      <c r="I47" s="120"/>
    </row>
    <row r="48" spans="1:9" ht="23.25" customHeight="1">
      <c r="A48" s="123">
        <v>18</v>
      </c>
      <c r="B48" s="123">
        <v>0</v>
      </c>
      <c r="C48" s="123">
        <v>4</v>
      </c>
      <c r="D48" s="123">
        <v>3</v>
      </c>
      <c r="E48" s="134" t="s">
        <v>68</v>
      </c>
      <c r="F48" s="125" t="s">
        <v>47</v>
      </c>
      <c r="G48" s="123" t="s">
        <v>168</v>
      </c>
      <c r="H48" s="121" t="s">
        <v>124</v>
      </c>
      <c r="I48" s="119" t="s">
        <v>119</v>
      </c>
    </row>
    <row r="49" spans="1:9" ht="14.25">
      <c r="A49" s="123"/>
      <c r="B49" s="123"/>
      <c r="C49" s="123"/>
      <c r="D49" s="123"/>
      <c r="E49" s="134"/>
      <c r="F49" s="124"/>
      <c r="G49" s="123"/>
      <c r="H49" s="124"/>
      <c r="I49" s="120"/>
    </row>
    <row r="50" spans="1:9" ht="14.25">
      <c r="A50" s="123">
        <v>18</v>
      </c>
      <c r="B50" s="123">
        <v>0</v>
      </c>
      <c r="C50" s="123">
        <v>5</v>
      </c>
      <c r="D50" s="123"/>
      <c r="E50" s="145" t="s">
        <v>69</v>
      </c>
      <c r="F50" s="139"/>
      <c r="G50" s="123"/>
      <c r="H50" s="127"/>
      <c r="I50" s="128"/>
    </row>
    <row r="51" spans="1:9" ht="14.25">
      <c r="A51" s="123"/>
      <c r="B51" s="123"/>
      <c r="C51" s="123"/>
      <c r="D51" s="123"/>
      <c r="E51" s="145"/>
      <c r="F51" s="139"/>
      <c r="G51" s="123"/>
      <c r="H51" s="127"/>
      <c r="I51" s="128"/>
    </row>
    <row r="52" spans="1:9" ht="15" customHeight="1">
      <c r="A52" s="123">
        <v>18</v>
      </c>
      <c r="B52" s="123">
        <v>0</v>
      </c>
      <c r="C52" s="123">
        <v>5</v>
      </c>
      <c r="D52" s="123">
        <v>1</v>
      </c>
      <c r="E52" s="134" t="s">
        <v>155</v>
      </c>
      <c r="F52" s="139" t="s">
        <v>186</v>
      </c>
      <c r="G52" s="123" t="s">
        <v>168</v>
      </c>
      <c r="H52" s="127" t="s">
        <v>70</v>
      </c>
      <c r="I52" s="128" t="s">
        <v>125</v>
      </c>
    </row>
    <row r="53" spans="1:9" ht="31.5" customHeight="1">
      <c r="A53" s="123"/>
      <c r="B53" s="123"/>
      <c r="C53" s="123"/>
      <c r="D53" s="123"/>
      <c r="E53" s="134"/>
      <c r="F53" s="139"/>
      <c r="G53" s="123"/>
      <c r="H53" s="127"/>
      <c r="I53" s="128"/>
    </row>
    <row r="54" spans="1:9" ht="20.25">
      <c r="A54" s="123">
        <v>18</v>
      </c>
      <c r="B54" s="123">
        <v>0</v>
      </c>
      <c r="C54" s="123">
        <v>5</v>
      </c>
      <c r="D54" s="123">
        <v>2</v>
      </c>
      <c r="E54" s="134" t="s">
        <v>101</v>
      </c>
      <c r="F54" s="106" t="s">
        <v>184</v>
      </c>
      <c r="G54" s="123" t="s">
        <v>168</v>
      </c>
      <c r="H54" s="127" t="s">
        <v>99</v>
      </c>
      <c r="I54" s="128" t="s">
        <v>125</v>
      </c>
    </row>
    <row r="55" spans="1:9" ht="14.25">
      <c r="A55" s="123"/>
      <c r="B55" s="123"/>
      <c r="C55" s="123"/>
      <c r="D55" s="123"/>
      <c r="E55" s="134"/>
      <c r="F55" s="125" t="s">
        <v>189</v>
      </c>
      <c r="G55" s="123"/>
      <c r="H55" s="127"/>
      <c r="I55" s="128"/>
    </row>
    <row r="56" spans="1:9" ht="14.25">
      <c r="A56" s="123"/>
      <c r="B56" s="123"/>
      <c r="C56" s="123"/>
      <c r="D56" s="123"/>
      <c r="E56" s="134"/>
      <c r="F56" s="126"/>
      <c r="G56" s="123"/>
      <c r="H56" s="127"/>
      <c r="I56" s="128"/>
    </row>
    <row r="57" spans="1:9" ht="14.25">
      <c r="A57" s="123">
        <v>18</v>
      </c>
      <c r="B57" s="123">
        <v>0</v>
      </c>
      <c r="C57" s="123">
        <v>5</v>
      </c>
      <c r="D57" s="123">
        <v>3</v>
      </c>
      <c r="E57" s="134" t="s">
        <v>71</v>
      </c>
      <c r="F57" s="139" t="s">
        <v>186</v>
      </c>
      <c r="G57" s="123" t="s">
        <v>168</v>
      </c>
      <c r="H57" s="127" t="s">
        <v>72</v>
      </c>
      <c r="I57" s="128" t="s">
        <v>125</v>
      </c>
    </row>
    <row r="58" spans="1:9" ht="23.25" customHeight="1">
      <c r="A58" s="123"/>
      <c r="B58" s="123"/>
      <c r="C58" s="123"/>
      <c r="D58" s="123"/>
      <c r="E58" s="134"/>
      <c r="F58" s="139"/>
      <c r="G58" s="123"/>
      <c r="H58" s="127"/>
      <c r="I58" s="128"/>
    </row>
    <row r="59" spans="1:9" ht="24" customHeight="1">
      <c r="A59" s="123">
        <v>18</v>
      </c>
      <c r="B59" s="123">
        <v>0</v>
      </c>
      <c r="C59" s="123">
        <v>5</v>
      </c>
      <c r="D59" s="123">
        <v>4</v>
      </c>
      <c r="E59" s="134" t="s">
        <v>73</v>
      </c>
      <c r="F59" s="106" t="s">
        <v>184</v>
      </c>
      <c r="G59" s="123" t="s">
        <v>168</v>
      </c>
      <c r="H59" s="127" t="s">
        <v>98</v>
      </c>
      <c r="I59" s="128" t="s">
        <v>125</v>
      </c>
    </row>
    <row r="60" spans="1:9" ht="18.75" customHeight="1">
      <c r="A60" s="123"/>
      <c r="B60" s="123"/>
      <c r="C60" s="123"/>
      <c r="D60" s="123"/>
      <c r="E60" s="134"/>
      <c r="F60" s="107" t="s">
        <v>191</v>
      </c>
      <c r="G60" s="123"/>
      <c r="H60" s="127"/>
      <c r="I60" s="128"/>
    </row>
    <row r="61" spans="1:9" ht="19.5" customHeight="1">
      <c r="A61" s="123">
        <v>18</v>
      </c>
      <c r="B61" s="123">
        <v>0</v>
      </c>
      <c r="C61" s="123">
        <v>5</v>
      </c>
      <c r="D61" s="123">
        <v>5</v>
      </c>
      <c r="E61" s="134" t="s">
        <v>100</v>
      </c>
      <c r="F61" s="139" t="s">
        <v>184</v>
      </c>
      <c r="G61" s="123" t="s">
        <v>168</v>
      </c>
      <c r="H61" s="127" t="s">
        <v>128</v>
      </c>
      <c r="I61" s="128" t="s">
        <v>96</v>
      </c>
    </row>
    <row r="62" spans="1:9" ht="44.25" customHeight="1">
      <c r="A62" s="123"/>
      <c r="B62" s="123"/>
      <c r="C62" s="123"/>
      <c r="D62" s="123"/>
      <c r="E62" s="134"/>
      <c r="F62" s="139"/>
      <c r="G62" s="123"/>
      <c r="H62" s="127"/>
      <c r="I62" s="128"/>
    </row>
    <row r="63" spans="1:9" ht="14.25">
      <c r="A63" s="123">
        <v>18</v>
      </c>
      <c r="B63" s="123">
        <v>0</v>
      </c>
      <c r="C63" s="123">
        <v>5</v>
      </c>
      <c r="D63" s="123">
        <v>6</v>
      </c>
      <c r="E63" s="134" t="s">
        <v>152</v>
      </c>
      <c r="F63" s="54" t="s">
        <v>58</v>
      </c>
      <c r="G63" s="123" t="s">
        <v>168</v>
      </c>
      <c r="H63" s="127" t="s">
        <v>129</v>
      </c>
      <c r="I63" s="119" t="s">
        <v>125</v>
      </c>
    </row>
    <row r="64" spans="1:9" ht="14.25">
      <c r="A64" s="123"/>
      <c r="B64" s="123"/>
      <c r="C64" s="123"/>
      <c r="D64" s="123"/>
      <c r="E64" s="134"/>
      <c r="F64" s="54" t="s">
        <v>26</v>
      </c>
      <c r="G64" s="123"/>
      <c r="H64" s="127"/>
      <c r="I64" s="129"/>
    </row>
    <row r="65" spans="1:9" ht="24.75" customHeight="1">
      <c r="A65" s="123"/>
      <c r="B65" s="123"/>
      <c r="C65" s="123"/>
      <c r="D65" s="123"/>
      <c r="E65" s="134"/>
      <c r="F65" s="107" t="s">
        <v>191</v>
      </c>
      <c r="G65" s="123"/>
      <c r="H65" s="127"/>
      <c r="I65" s="124"/>
    </row>
    <row r="66" spans="1:9" ht="14.25">
      <c r="A66" s="123">
        <v>18</v>
      </c>
      <c r="B66" s="123">
        <v>0</v>
      </c>
      <c r="C66" s="123">
        <v>5</v>
      </c>
      <c r="D66" s="123">
        <v>7</v>
      </c>
      <c r="E66" s="134" t="s">
        <v>97</v>
      </c>
      <c r="F66" s="139" t="s">
        <v>184</v>
      </c>
      <c r="G66" s="123" t="s">
        <v>168</v>
      </c>
      <c r="H66" s="127" t="s">
        <v>75</v>
      </c>
      <c r="I66" s="119" t="s">
        <v>125</v>
      </c>
    </row>
    <row r="67" spans="1:9" ht="14.25">
      <c r="A67" s="123"/>
      <c r="B67" s="123"/>
      <c r="C67" s="123"/>
      <c r="D67" s="123"/>
      <c r="E67" s="134"/>
      <c r="F67" s="139"/>
      <c r="G67" s="123"/>
      <c r="H67" s="127"/>
      <c r="I67" s="129"/>
    </row>
    <row r="68" spans="1:9" ht="24" customHeight="1">
      <c r="A68" s="123"/>
      <c r="B68" s="123"/>
      <c r="C68" s="123"/>
      <c r="D68" s="123"/>
      <c r="E68" s="134"/>
      <c r="F68" s="107" t="s">
        <v>192</v>
      </c>
      <c r="G68" s="123"/>
      <c r="H68" s="127"/>
      <c r="I68" s="129"/>
    </row>
    <row r="69" spans="1:9" ht="20.25">
      <c r="A69" s="123"/>
      <c r="B69" s="123"/>
      <c r="C69" s="123"/>
      <c r="D69" s="123"/>
      <c r="E69" s="134"/>
      <c r="F69" s="107" t="s">
        <v>193</v>
      </c>
      <c r="G69" s="123"/>
      <c r="H69" s="127"/>
      <c r="I69" s="129"/>
    </row>
    <row r="70" spans="1:9" ht="27.75" customHeight="1">
      <c r="A70" s="123"/>
      <c r="B70" s="123"/>
      <c r="C70" s="123"/>
      <c r="D70" s="123"/>
      <c r="E70" s="134"/>
      <c r="F70" s="107" t="s">
        <v>191</v>
      </c>
      <c r="G70" s="123"/>
      <c r="H70" s="127"/>
      <c r="I70" s="124"/>
    </row>
    <row r="71" spans="1:9" ht="14.25">
      <c r="A71" s="123">
        <v>18</v>
      </c>
      <c r="B71" s="123">
        <v>0</v>
      </c>
      <c r="C71" s="123">
        <v>5</v>
      </c>
      <c r="D71" s="123">
        <v>8</v>
      </c>
      <c r="E71" s="134" t="s">
        <v>102</v>
      </c>
      <c r="F71" s="139" t="s">
        <v>184</v>
      </c>
      <c r="G71" s="123" t="s">
        <v>168</v>
      </c>
      <c r="H71" s="127" t="s">
        <v>74</v>
      </c>
      <c r="I71" s="128" t="s">
        <v>125</v>
      </c>
    </row>
    <row r="72" spans="1:9" ht="39" customHeight="1">
      <c r="A72" s="123"/>
      <c r="B72" s="123"/>
      <c r="C72" s="123"/>
      <c r="D72" s="123"/>
      <c r="E72" s="134"/>
      <c r="F72" s="139"/>
      <c r="G72" s="123"/>
      <c r="H72" s="127"/>
      <c r="I72" s="128"/>
    </row>
    <row r="73" spans="1:9" ht="39.75" customHeight="1">
      <c r="A73" s="123">
        <v>18</v>
      </c>
      <c r="B73" s="123">
        <v>0</v>
      </c>
      <c r="C73" s="123">
        <v>5</v>
      </c>
      <c r="D73" s="123">
        <v>9</v>
      </c>
      <c r="E73" s="134" t="s">
        <v>103</v>
      </c>
      <c r="F73" s="139" t="s">
        <v>184</v>
      </c>
      <c r="G73" s="123" t="s">
        <v>168</v>
      </c>
      <c r="H73" s="127" t="s">
        <v>104</v>
      </c>
      <c r="I73" s="128" t="s">
        <v>125</v>
      </c>
    </row>
    <row r="74" spans="1:9" ht="30" customHeight="1">
      <c r="A74" s="123"/>
      <c r="B74" s="123"/>
      <c r="C74" s="123"/>
      <c r="D74" s="123"/>
      <c r="E74" s="134"/>
      <c r="F74" s="139"/>
      <c r="G74" s="123"/>
      <c r="H74" s="127"/>
      <c r="I74" s="128"/>
    </row>
    <row r="75" spans="1:9" ht="14.25">
      <c r="A75" s="123">
        <v>18</v>
      </c>
      <c r="B75" s="123">
        <v>0</v>
      </c>
      <c r="C75" s="123">
        <v>6</v>
      </c>
      <c r="D75" s="123"/>
      <c r="E75" s="143" t="s">
        <v>76</v>
      </c>
      <c r="F75" s="125"/>
      <c r="G75" s="123"/>
      <c r="H75" s="127"/>
      <c r="I75" s="128"/>
    </row>
    <row r="76" spans="1:9" ht="14.25">
      <c r="A76" s="123"/>
      <c r="B76" s="123"/>
      <c r="C76" s="123"/>
      <c r="D76" s="123"/>
      <c r="E76" s="143"/>
      <c r="F76" s="126"/>
      <c r="G76" s="123"/>
      <c r="H76" s="127"/>
      <c r="I76" s="128"/>
    </row>
    <row r="77" spans="1:9" ht="27.75" customHeight="1">
      <c r="A77" s="123">
        <v>18</v>
      </c>
      <c r="B77" s="123">
        <v>0</v>
      </c>
      <c r="C77" s="123">
        <v>6</v>
      </c>
      <c r="D77" s="123">
        <v>1</v>
      </c>
      <c r="E77" s="134" t="s">
        <v>204</v>
      </c>
      <c r="F77" s="108" t="s">
        <v>188</v>
      </c>
      <c r="G77" s="123" t="s">
        <v>168</v>
      </c>
      <c r="H77" s="127" t="s">
        <v>205</v>
      </c>
      <c r="I77" s="128" t="s">
        <v>119</v>
      </c>
    </row>
    <row r="78" spans="1:9" ht="69.75" customHeight="1">
      <c r="A78" s="123"/>
      <c r="B78" s="123"/>
      <c r="C78" s="123"/>
      <c r="D78" s="123"/>
      <c r="E78" s="134"/>
      <c r="F78" s="54" t="s">
        <v>47</v>
      </c>
      <c r="G78" s="123"/>
      <c r="H78" s="127"/>
      <c r="I78" s="128"/>
    </row>
    <row r="79" spans="1:9" ht="14.25">
      <c r="A79" s="123">
        <v>18</v>
      </c>
      <c r="B79" s="123">
        <v>0</v>
      </c>
      <c r="C79" s="123">
        <v>6</v>
      </c>
      <c r="D79" s="123">
        <v>2</v>
      </c>
      <c r="E79" s="134" t="s">
        <v>206</v>
      </c>
      <c r="F79" s="139" t="s">
        <v>194</v>
      </c>
      <c r="G79" s="123" t="s">
        <v>168</v>
      </c>
      <c r="H79" s="127" t="s">
        <v>202</v>
      </c>
      <c r="I79" s="128" t="s">
        <v>119</v>
      </c>
    </row>
    <row r="80" spans="1:9" ht="146.25" customHeight="1">
      <c r="A80" s="123"/>
      <c r="B80" s="123"/>
      <c r="C80" s="123"/>
      <c r="D80" s="123"/>
      <c r="E80" s="134"/>
      <c r="F80" s="139"/>
      <c r="G80" s="123"/>
      <c r="H80" s="127"/>
      <c r="I80" s="128"/>
    </row>
    <row r="81" spans="1:9" ht="28.5" customHeight="1">
      <c r="A81" s="123">
        <v>18</v>
      </c>
      <c r="B81" s="123">
        <v>0</v>
      </c>
      <c r="C81" s="123">
        <v>6</v>
      </c>
      <c r="D81" s="123">
        <v>3</v>
      </c>
      <c r="E81" s="134" t="s">
        <v>207</v>
      </c>
      <c r="F81" s="107" t="s">
        <v>188</v>
      </c>
      <c r="G81" s="123" t="s">
        <v>168</v>
      </c>
      <c r="H81" s="127" t="s">
        <v>203</v>
      </c>
      <c r="I81" s="128" t="s">
        <v>119</v>
      </c>
    </row>
    <row r="82" spans="1:9" ht="99.75" customHeight="1">
      <c r="A82" s="123"/>
      <c r="B82" s="123"/>
      <c r="C82" s="123"/>
      <c r="D82" s="123"/>
      <c r="E82" s="134"/>
      <c r="F82" s="70" t="s">
        <v>47</v>
      </c>
      <c r="G82" s="123"/>
      <c r="H82" s="127"/>
      <c r="I82" s="128"/>
    </row>
    <row r="83" spans="1:9" ht="14.25">
      <c r="A83" s="123">
        <v>18</v>
      </c>
      <c r="B83" s="123">
        <v>0</v>
      </c>
      <c r="C83" s="123">
        <v>7</v>
      </c>
      <c r="D83" s="123"/>
      <c r="E83" s="145" t="s">
        <v>77</v>
      </c>
      <c r="F83" s="139"/>
      <c r="G83" s="123"/>
      <c r="H83" s="127"/>
      <c r="I83" s="128"/>
    </row>
    <row r="84" spans="1:9" ht="14.25">
      <c r="A84" s="123"/>
      <c r="B84" s="123"/>
      <c r="C84" s="123"/>
      <c r="D84" s="123"/>
      <c r="E84" s="145"/>
      <c r="F84" s="139"/>
      <c r="G84" s="123"/>
      <c r="H84" s="127"/>
      <c r="I84" s="128"/>
    </row>
    <row r="85" spans="1:9" ht="60">
      <c r="A85" s="59">
        <v>18</v>
      </c>
      <c r="B85" s="59">
        <v>0</v>
      </c>
      <c r="C85" s="59">
        <v>7</v>
      </c>
      <c r="D85" s="59">
        <v>1</v>
      </c>
      <c r="E85" s="62" t="s">
        <v>133</v>
      </c>
      <c r="F85" s="107" t="s">
        <v>189</v>
      </c>
      <c r="G85" s="95" t="s">
        <v>168</v>
      </c>
      <c r="H85" s="57" t="s">
        <v>92</v>
      </c>
      <c r="I85" s="65" t="s">
        <v>126</v>
      </c>
    </row>
    <row r="86" spans="1:9" ht="65.25" customHeight="1">
      <c r="A86" s="123">
        <v>18</v>
      </c>
      <c r="B86" s="123">
        <v>0</v>
      </c>
      <c r="C86" s="123">
        <v>7</v>
      </c>
      <c r="D86" s="123">
        <v>2</v>
      </c>
      <c r="E86" s="134" t="s">
        <v>130</v>
      </c>
      <c r="F86" s="107" t="s">
        <v>195</v>
      </c>
      <c r="G86" s="123" t="s">
        <v>168</v>
      </c>
      <c r="H86" s="127" t="s">
        <v>91</v>
      </c>
      <c r="I86" s="128" t="s">
        <v>127</v>
      </c>
    </row>
    <row r="87" spans="1:9" ht="83.25" customHeight="1">
      <c r="A87" s="123"/>
      <c r="B87" s="123"/>
      <c r="C87" s="123"/>
      <c r="D87" s="123"/>
      <c r="E87" s="134"/>
      <c r="F87" s="107" t="s">
        <v>189</v>
      </c>
      <c r="G87" s="123"/>
      <c r="H87" s="127"/>
      <c r="I87" s="128"/>
    </row>
    <row r="88" spans="1:9" ht="14.25" hidden="1">
      <c r="A88" s="123">
        <v>18</v>
      </c>
      <c r="B88" s="123">
        <v>0</v>
      </c>
      <c r="C88" s="123">
        <v>7</v>
      </c>
      <c r="D88" s="123">
        <v>3</v>
      </c>
      <c r="E88" s="134" t="s">
        <v>134</v>
      </c>
      <c r="F88" s="139" t="s">
        <v>196</v>
      </c>
      <c r="G88" s="123" t="s">
        <v>168</v>
      </c>
      <c r="H88" s="127" t="s">
        <v>78</v>
      </c>
      <c r="I88" s="128" t="s">
        <v>126</v>
      </c>
    </row>
    <row r="89" spans="1:9" ht="69.75" customHeight="1">
      <c r="A89" s="123"/>
      <c r="B89" s="123"/>
      <c r="C89" s="123"/>
      <c r="D89" s="123"/>
      <c r="E89" s="134"/>
      <c r="F89" s="139"/>
      <c r="G89" s="123"/>
      <c r="H89" s="127"/>
      <c r="I89" s="128"/>
    </row>
    <row r="90" spans="1:9" ht="56.25" customHeight="1">
      <c r="A90" s="59">
        <v>18</v>
      </c>
      <c r="B90" s="59">
        <v>0</v>
      </c>
      <c r="C90" s="59">
        <v>7</v>
      </c>
      <c r="D90" s="59">
        <v>4</v>
      </c>
      <c r="E90" s="60" t="s">
        <v>94</v>
      </c>
      <c r="F90" s="100" t="s">
        <v>197</v>
      </c>
      <c r="G90" s="95" t="s">
        <v>168</v>
      </c>
      <c r="H90" s="57" t="s">
        <v>95</v>
      </c>
      <c r="I90" s="65" t="s">
        <v>120</v>
      </c>
    </row>
    <row r="91" spans="1:9" ht="54.75" customHeight="1">
      <c r="A91" s="59">
        <v>18</v>
      </c>
      <c r="B91" s="59">
        <v>0</v>
      </c>
      <c r="C91" s="59">
        <v>7</v>
      </c>
      <c r="D91" s="59">
        <v>5</v>
      </c>
      <c r="E91" s="60" t="s">
        <v>93</v>
      </c>
      <c r="F91" s="100" t="s">
        <v>197</v>
      </c>
      <c r="G91" s="95" t="s">
        <v>168</v>
      </c>
      <c r="H91" s="57" t="s">
        <v>79</v>
      </c>
      <c r="I91" s="65" t="s">
        <v>126</v>
      </c>
    </row>
    <row r="92" spans="1:9" ht="14.25">
      <c r="A92" s="123">
        <v>18</v>
      </c>
      <c r="B92" s="123">
        <v>0</v>
      </c>
      <c r="C92" s="123">
        <v>8</v>
      </c>
      <c r="D92" s="123"/>
      <c r="E92" s="143" t="s">
        <v>80</v>
      </c>
      <c r="F92" s="144"/>
      <c r="G92" s="123"/>
      <c r="H92" s="127"/>
      <c r="I92" s="128"/>
    </row>
    <row r="93" spans="1:9" ht="31.5" customHeight="1">
      <c r="A93" s="123"/>
      <c r="B93" s="123"/>
      <c r="C93" s="123"/>
      <c r="D93" s="123"/>
      <c r="E93" s="143"/>
      <c r="F93" s="144"/>
      <c r="G93" s="123"/>
      <c r="H93" s="127"/>
      <c r="I93" s="128"/>
    </row>
    <row r="94" spans="1:9" ht="46.5" customHeight="1">
      <c r="A94" s="44">
        <v>18</v>
      </c>
      <c r="B94" s="44">
        <v>0</v>
      </c>
      <c r="C94" s="44">
        <v>8</v>
      </c>
      <c r="D94" s="44">
        <v>1</v>
      </c>
      <c r="E94" s="45" t="s">
        <v>81</v>
      </c>
      <c r="F94" s="79" t="s">
        <v>47</v>
      </c>
      <c r="G94" s="96" t="s">
        <v>168</v>
      </c>
      <c r="H94" s="46" t="s">
        <v>82</v>
      </c>
      <c r="I94" s="63" t="s">
        <v>120</v>
      </c>
    </row>
    <row r="95" spans="1:9" ht="25.5" customHeight="1">
      <c r="A95" s="117">
        <v>18</v>
      </c>
      <c r="B95" s="117">
        <v>0</v>
      </c>
      <c r="C95" s="117">
        <v>8</v>
      </c>
      <c r="D95" s="117">
        <v>2</v>
      </c>
      <c r="E95" s="156" t="s">
        <v>83</v>
      </c>
      <c r="F95" s="106" t="s">
        <v>184</v>
      </c>
      <c r="G95" s="117" t="s">
        <v>168</v>
      </c>
      <c r="H95" s="121" t="s">
        <v>84</v>
      </c>
      <c r="I95" s="119" t="s">
        <v>120</v>
      </c>
    </row>
    <row r="96" spans="1:9" ht="45" customHeight="1">
      <c r="A96" s="118"/>
      <c r="B96" s="118"/>
      <c r="C96" s="118"/>
      <c r="D96" s="118"/>
      <c r="E96" s="157"/>
      <c r="F96" s="107" t="s">
        <v>189</v>
      </c>
      <c r="G96" s="118"/>
      <c r="H96" s="122"/>
      <c r="I96" s="120"/>
    </row>
    <row r="97" spans="1:9" ht="70.5" customHeight="1">
      <c r="A97" s="81">
        <v>18</v>
      </c>
      <c r="B97" s="81">
        <v>0</v>
      </c>
      <c r="C97" s="81">
        <v>8</v>
      </c>
      <c r="D97" s="81">
        <v>3</v>
      </c>
      <c r="E97" s="86" t="s">
        <v>85</v>
      </c>
      <c r="F97" s="107" t="s">
        <v>191</v>
      </c>
      <c r="G97" s="95" t="s">
        <v>168</v>
      </c>
      <c r="H97" s="82" t="s">
        <v>84</v>
      </c>
      <c r="I97" s="83" t="s">
        <v>120</v>
      </c>
    </row>
    <row r="98" ht="18">
      <c r="I98" s="85" t="s">
        <v>158</v>
      </c>
    </row>
  </sheetData>
  <sheetProtection/>
  <mergeCells count="320">
    <mergeCell ref="A14:A16"/>
    <mergeCell ref="H95:H96"/>
    <mergeCell ref="G95:G96"/>
    <mergeCell ref="E95:E96"/>
    <mergeCell ref="F14:F16"/>
    <mergeCell ref="G14:G16"/>
    <mergeCell ref="A22:A24"/>
    <mergeCell ref="B14:B16"/>
    <mergeCell ref="B17:B21"/>
    <mergeCell ref="A17:A21"/>
    <mergeCell ref="H8:H9"/>
    <mergeCell ref="I8:I9"/>
    <mergeCell ref="C14:C16"/>
    <mergeCell ref="H2:L2"/>
    <mergeCell ref="E14:E16"/>
    <mergeCell ref="H4:K4"/>
    <mergeCell ref="D12:D13"/>
    <mergeCell ref="C12:C13"/>
    <mergeCell ref="D14:D16"/>
    <mergeCell ref="A25:A26"/>
    <mergeCell ref="B25:B26"/>
    <mergeCell ref="C17:C21"/>
    <mergeCell ref="A7:I7"/>
    <mergeCell ref="A8:D8"/>
    <mergeCell ref="E8:E9"/>
    <mergeCell ref="F8:F9"/>
    <mergeCell ref="D17:D21"/>
    <mergeCell ref="G8:G9"/>
    <mergeCell ref="F25:F26"/>
    <mergeCell ref="B22:B24"/>
    <mergeCell ref="C25:C26"/>
    <mergeCell ref="C27:C29"/>
    <mergeCell ref="D27:D29"/>
    <mergeCell ref="E27:E29"/>
    <mergeCell ref="G27:G29"/>
    <mergeCell ref="G22:G24"/>
    <mergeCell ref="G25:G26"/>
    <mergeCell ref="E25:E26"/>
    <mergeCell ref="F28:F29"/>
    <mergeCell ref="D22:D24"/>
    <mergeCell ref="C22:C24"/>
    <mergeCell ref="B30:B32"/>
    <mergeCell ref="C30:C32"/>
    <mergeCell ref="D30:D32"/>
    <mergeCell ref="D33:D34"/>
    <mergeCell ref="C33:C34"/>
    <mergeCell ref="B33:B34"/>
    <mergeCell ref="G38:G39"/>
    <mergeCell ref="H30:H32"/>
    <mergeCell ref="A27:A29"/>
    <mergeCell ref="B27:B29"/>
    <mergeCell ref="F35:F37"/>
    <mergeCell ref="A30:A32"/>
    <mergeCell ref="C38:C39"/>
    <mergeCell ref="D38:D39"/>
    <mergeCell ref="A35:A37"/>
    <mergeCell ref="B35:B37"/>
    <mergeCell ref="C35:C37"/>
    <mergeCell ref="D35:D37"/>
    <mergeCell ref="E35:E37"/>
    <mergeCell ref="E33:E34"/>
    <mergeCell ref="A33:A34"/>
    <mergeCell ref="E38:E39"/>
    <mergeCell ref="A40:A41"/>
    <mergeCell ref="B40:B41"/>
    <mergeCell ref="C40:C41"/>
    <mergeCell ref="D40:D41"/>
    <mergeCell ref="E40:E41"/>
    <mergeCell ref="G40:G41"/>
    <mergeCell ref="E42:E43"/>
    <mergeCell ref="G42:G43"/>
    <mergeCell ref="H40:H41"/>
    <mergeCell ref="H42:H43"/>
    <mergeCell ref="A44:A45"/>
    <mergeCell ref="B44:B45"/>
    <mergeCell ref="C44:C45"/>
    <mergeCell ref="D44:D45"/>
    <mergeCell ref="E44:E45"/>
    <mergeCell ref="F42:F43"/>
    <mergeCell ref="F44:F45"/>
    <mergeCell ref="B42:B43"/>
    <mergeCell ref="C42:C43"/>
    <mergeCell ref="D42:D43"/>
    <mergeCell ref="C46:C47"/>
    <mergeCell ref="F46:F47"/>
    <mergeCell ref="A48:A49"/>
    <mergeCell ref="E46:E47"/>
    <mergeCell ref="B48:B49"/>
    <mergeCell ref="C48:C49"/>
    <mergeCell ref="D48:D49"/>
    <mergeCell ref="E48:E49"/>
    <mergeCell ref="F52:F53"/>
    <mergeCell ref="G48:G49"/>
    <mergeCell ref="G46:G47"/>
    <mergeCell ref="A50:A51"/>
    <mergeCell ref="B50:B51"/>
    <mergeCell ref="C50:C51"/>
    <mergeCell ref="D50:D51"/>
    <mergeCell ref="E50:E51"/>
    <mergeCell ref="A46:A47"/>
    <mergeCell ref="B46:B47"/>
    <mergeCell ref="F55:F56"/>
    <mergeCell ref="H50:H51"/>
    <mergeCell ref="F50:F51"/>
    <mergeCell ref="G50:G51"/>
    <mergeCell ref="I50:I51"/>
    <mergeCell ref="A52:A53"/>
    <mergeCell ref="B52:B53"/>
    <mergeCell ref="C52:C53"/>
    <mergeCell ref="D52:D53"/>
    <mergeCell ref="E52:E53"/>
    <mergeCell ref="G52:G53"/>
    <mergeCell ref="H52:H53"/>
    <mergeCell ref="I52:I53"/>
    <mergeCell ref="H54:H56"/>
    <mergeCell ref="A54:A56"/>
    <mergeCell ref="B54:B56"/>
    <mergeCell ref="C54:C56"/>
    <mergeCell ref="D54:D56"/>
    <mergeCell ref="E54:E56"/>
    <mergeCell ref="G54:G56"/>
    <mergeCell ref="I54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9:A60"/>
    <mergeCell ref="B59:B60"/>
    <mergeCell ref="C59:C60"/>
    <mergeCell ref="D59:D60"/>
    <mergeCell ref="E59:E60"/>
    <mergeCell ref="G59:G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H63:H65"/>
    <mergeCell ref="H59:H60"/>
    <mergeCell ref="I63:I65"/>
    <mergeCell ref="F71:F72"/>
    <mergeCell ref="G71:G72"/>
    <mergeCell ref="A66:A70"/>
    <mergeCell ref="B66:B70"/>
    <mergeCell ref="C66:C70"/>
    <mergeCell ref="D66:D70"/>
    <mergeCell ref="E66:E70"/>
    <mergeCell ref="F66:F67"/>
    <mergeCell ref="G66:G70"/>
    <mergeCell ref="A63:A65"/>
    <mergeCell ref="A71:A72"/>
    <mergeCell ref="B71:B72"/>
    <mergeCell ref="C71:C72"/>
    <mergeCell ref="D71:D72"/>
    <mergeCell ref="E71:E72"/>
    <mergeCell ref="B63:B65"/>
    <mergeCell ref="C63:C65"/>
    <mergeCell ref="D63:D65"/>
    <mergeCell ref="E63:E65"/>
    <mergeCell ref="A73:A74"/>
    <mergeCell ref="B73:B74"/>
    <mergeCell ref="C73:C74"/>
    <mergeCell ref="D73:D74"/>
    <mergeCell ref="E73:E74"/>
    <mergeCell ref="F73:F74"/>
    <mergeCell ref="A75:A76"/>
    <mergeCell ref="B75:B76"/>
    <mergeCell ref="C75:C76"/>
    <mergeCell ref="D75:D76"/>
    <mergeCell ref="E75:E76"/>
    <mergeCell ref="G75:G76"/>
    <mergeCell ref="F75:F76"/>
    <mergeCell ref="E79:E80"/>
    <mergeCell ref="F79:F80"/>
    <mergeCell ref="B77:B78"/>
    <mergeCell ref="C77:C78"/>
    <mergeCell ref="D77:D78"/>
    <mergeCell ref="E77:E78"/>
    <mergeCell ref="A77:A78"/>
    <mergeCell ref="A81:A82"/>
    <mergeCell ref="B81:B82"/>
    <mergeCell ref="C81:C82"/>
    <mergeCell ref="D81:D82"/>
    <mergeCell ref="E81:E82"/>
    <mergeCell ref="A79:A80"/>
    <mergeCell ref="B79:B80"/>
    <mergeCell ref="C79:C80"/>
    <mergeCell ref="D79:D80"/>
    <mergeCell ref="A83:A84"/>
    <mergeCell ref="B83:B84"/>
    <mergeCell ref="C83:C84"/>
    <mergeCell ref="D83:D84"/>
    <mergeCell ref="E83:E84"/>
    <mergeCell ref="F83:F84"/>
    <mergeCell ref="A86:A87"/>
    <mergeCell ref="B86:B87"/>
    <mergeCell ref="C86:C87"/>
    <mergeCell ref="D86:D87"/>
    <mergeCell ref="E86:E87"/>
    <mergeCell ref="G86:G87"/>
    <mergeCell ref="E88:E89"/>
    <mergeCell ref="F88:F89"/>
    <mergeCell ref="G88:G89"/>
    <mergeCell ref="G83:G84"/>
    <mergeCell ref="H83:H84"/>
    <mergeCell ref="I83:I84"/>
    <mergeCell ref="H86:H87"/>
    <mergeCell ref="H88:H89"/>
    <mergeCell ref="I88:I89"/>
    <mergeCell ref="G92:G93"/>
    <mergeCell ref="A95:A96"/>
    <mergeCell ref="B95:B96"/>
    <mergeCell ref="C95:C96"/>
    <mergeCell ref="D95:D96"/>
    <mergeCell ref="I86:I87"/>
    <mergeCell ref="A88:A89"/>
    <mergeCell ref="B88:B89"/>
    <mergeCell ref="C88:C89"/>
    <mergeCell ref="D88:D89"/>
    <mergeCell ref="F12:F13"/>
    <mergeCell ref="I95:I96"/>
    <mergeCell ref="H92:H93"/>
    <mergeCell ref="I92:I93"/>
    <mergeCell ref="A92:A93"/>
    <mergeCell ref="B92:B93"/>
    <mergeCell ref="C92:C93"/>
    <mergeCell ref="D92:D93"/>
    <mergeCell ref="E92:E93"/>
    <mergeCell ref="F92:F93"/>
    <mergeCell ref="E17:E21"/>
    <mergeCell ref="B12:B13"/>
    <mergeCell ref="H22:H24"/>
    <mergeCell ref="A12:A13"/>
    <mergeCell ref="E12:E13"/>
    <mergeCell ref="I12:I13"/>
    <mergeCell ref="G12:G13"/>
    <mergeCell ref="H12:H13"/>
    <mergeCell ref="I14:I16"/>
    <mergeCell ref="I17:I21"/>
    <mergeCell ref="E22:E24"/>
    <mergeCell ref="F17:F21"/>
    <mergeCell ref="I22:I24"/>
    <mergeCell ref="H14:H16"/>
    <mergeCell ref="F22:F24"/>
    <mergeCell ref="G17:G21"/>
    <mergeCell ref="H17:H21"/>
    <mergeCell ref="I27:I29"/>
    <mergeCell ref="I30:I32"/>
    <mergeCell ref="E30:E32"/>
    <mergeCell ref="G30:G32"/>
    <mergeCell ref="F30:F31"/>
    <mergeCell ref="H25:H26"/>
    <mergeCell ref="H27:H29"/>
    <mergeCell ref="I25:I26"/>
    <mergeCell ref="I33:I34"/>
    <mergeCell ref="I35:I37"/>
    <mergeCell ref="H35:H37"/>
    <mergeCell ref="G35:G37"/>
    <mergeCell ref="G33:G34"/>
    <mergeCell ref="H73:H74"/>
    <mergeCell ref="H66:H70"/>
    <mergeCell ref="G63:G65"/>
    <mergeCell ref="I59:I60"/>
    <mergeCell ref="H33:H34"/>
    <mergeCell ref="I79:I80"/>
    <mergeCell ref="I71:I72"/>
    <mergeCell ref="G79:G80"/>
    <mergeCell ref="I40:I41"/>
    <mergeCell ref="I38:I39"/>
    <mergeCell ref="I46:I47"/>
    <mergeCell ref="I48:I49"/>
    <mergeCell ref="I42:I43"/>
    <mergeCell ref="H44:H45"/>
    <mergeCell ref="G73:G74"/>
    <mergeCell ref="H46:H47"/>
    <mergeCell ref="H81:H82"/>
    <mergeCell ref="I81:I82"/>
    <mergeCell ref="H77:H78"/>
    <mergeCell ref="I73:I74"/>
    <mergeCell ref="H75:H76"/>
    <mergeCell ref="I75:I76"/>
    <mergeCell ref="I77:I78"/>
    <mergeCell ref="H79:H80"/>
    <mergeCell ref="I66:I70"/>
    <mergeCell ref="G44:G45"/>
    <mergeCell ref="I44:I45"/>
    <mergeCell ref="H38:H39"/>
    <mergeCell ref="G81:G82"/>
    <mergeCell ref="H48:H49"/>
    <mergeCell ref="F38:F39"/>
    <mergeCell ref="F40:F41"/>
    <mergeCell ref="F48:F49"/>
    <mergeCell ref="G77:G78"/>
    <mergeCell ref="H71:H72"/>
  </mergeCells>
  <printOptions/>
  <pageMargins left="0.3937007874015748" right="0.1968503937007874" top="0.5905511811023623" bottom="0.3937007874015748" header="0" footer="0"/>
  <pageSetup fitToHeight="5" horizontalDpi="600" verticalDpi="600" orientation="landscape" paperSize="9" scale="84" r:id="rId1"/>
  <rowBreaks count="2" manualBreakCount="2">
    <brk id="65" max="8" man="1"/>
    <brk id="8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"/>
  <sheetViews>
    <sheetView zoomScale="106" zoomScaleNormal="106" zoomScalePageLayoutView="0" workbookViewId="0" topLeftCell="A10">
      <selection activeCell="J2" sqref="J2:L2"/>
    </sheetView>
  </sheetViews>
  <sheetFormatPr defaultColWidth="9.140625" defaultRowHeight="15"/>
  <cols>
    <col min="1" max="1" width="6.00390625" style="0" customWidth="1"/>
    <col min="2" max="2" width="7.140625" style="0" customWidth="1"/>
    <col min="3" max="3" width="25.140625" style="0" customWidth="1"/>
    <col min="4" max="4" width="13.7109375" style="0" customWidth="1"/>
    <col min="5" max="11" width="6.8515625" style="0" customWidth="1"/>
    <col min="12" max="12" width="24.28125" style="0" customWidth="1"/>
  </cols>
  <sheetData>
    <row r="2" spans="2:12" ht="48" customHeight="1">
      <c r="B2" s="80"/>
      <c r="C2" s="80"/>
      <c r="D2" s="80"/>
      <c r="E2" s="80"/>
      <c r="H2" s="105"/>
      <c r="I2" s="105"/>
      <c r="J2" s="154" t="s">
        <v>199</v>
      </c>
      <c r="K2" s="154"/>
      <c r="L2" s="154"/>
    </row>
    <row r="3" spans="2:12" ht="18" customHeight="1">
      <c r="B3" s="80"/>
      <c r="C3" s="80"/>
      <c r="D3" s="80"/>
      <c r="E3" s="80"/>
      <c r="H3" s="158"/>
      <c r="I3" s="158"/>
      <c r="J3" s="158"/>
      <c r="K3" s="158"/>
      <c r="L3" s="158"/>
    </row>
    <row r="4" spans="2:12" ht="21" customHeight="1">
      <c r="B4" s="36"/>
      <c r="C4" s="36"/>
      <c r="D4" s="36"/>
      <c r="E4" s="36"/>
      <c r="H4" s="159" t="s">
        <v>156</v>
      </c>
      <c r="I4" s="159"/>
      <c r="J4" s="159"/>
      <c r="K4" s="159"/>
      <c r="L4" s="159"/>
    </row>
    <row r="5" spans="8:12" ht="17.25" customHeight="1">
      <c r="H5" s="159" t="s">
        <v>169</v>
      </c>
      <c r="I5" s="159"/>
      <c r="J5" s="159"/>
      <c r="K5" s="159"/>
      <c r="L5" s="159"/>
    </row>
    <row r="7" spans="1:12" ht="37.5" customHeight="1">
      <c r="A7" s="160" t="s">
        <v>170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</row>
    <row r="8" spans="1:12" ht="15">
      <c r="A8" s="162" t="s">
        <v>145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</row>
    <row r="9" spans="1:12" ht="15">
      <c r="A9" s="91"/>
      <c r="B9" s="91"/>
      <c r="C9" s="91"/>
      <c r="D9" s="91"/>
      <c r="E9" s="91"/>
      <c r="F9" s="91"/>
      <c r="G9" s="91"/>
      <c r="H9" s="91"/>
      <c r="I9" s="91"/>
      <c r="J9" s="99"/>
      <c r="K9" s="91"/>
      <c r="L9" s="91"/>
    </row>
    <row r="10" spans="1:12" ht="68.25" customHeight="1">
      <c r="A10" s="161" t="s">
        <v>0</v>
      </c>
      <c r="B10" s="161"/>
      <c r="C10" s="161" t="s">
        <v>146</v>
      </c>
      <c r="D10" s="161" t="s">
        <v>147</v>
      </c>
      <c r="E10" s="161" t="s">
        <v>148</v>
      </c>
      <c r="F10" s="161"/>
      <c r="G10" s="161"/>
      <c r="H10" s="161"/>
      <c r="I10" s="161"/>
      <c r="J10" s="161"/>
      <c r="K10" s="161"/>
      <c r="L10" s="161" t="s">
        <v>149</v>
      </c>
    </row>
    <row r="11" spans="1:12" ht="14.25">
      <c r="A11" s="88" t="s">
        <v>1</v>
      </c>
      <c r="B11" s="88" t="s">
        <v>2</v>
      </c>
      <c r="C11" s="161"/>
      <c r="D11" s="161"/>
      <c r="E11" s="88">
        <v>2020</v>
      </c>
      <c r="F11" s="88">
        <v>2021</v>
      </c>
      <c r="G11" s="88">
        <v>2022</v>
      </c>
      <c r="H11" s="88">
        <v>2023</v>
      </c>
      <c r="I11" s="88">
        <v>2024</v>
      </c>
      <c r="J11" s="98">
        <v>2025</v>
      </c>
      <c r="K11" s="88">
        <v>2026</v>
      </c>
      <c r="L11" s="161"/>
    </row>
    <row r="12" spans="1:12" ht="20.25" customHeight="1">
      <c r="A12" s="88">
        <v>1</v>
      </c>
      <c r="B12" s="88">
        <v>2</v>
      </c>
      <c r="C12" s="88">
        <v>3</v>
      </c>
      <c r="D12" s="88">
        <v>4</v>
      </c>
      <c r="E12" s="88">
        <v>5</v>
      </c>
      <c r="F12" s="88">
        <v>6</v>
      </c>
      <c r="G12" s="88">
        <v>7</v>
      </c>
      <c r="H12" s="88">
        <v>8</v>
      </c>
      <c r="I12" s="88">
        <v>9</v>
      </c>
      <c r="J12" s="98">
        <v>10</v>
      </c>
      <c r="K12" s="88">
        <v>11</v>
      </c>
      <c r="L12" s="88">
        <v>12</v>
      </c>
    </row>
    <row r="13" spans="1:12" ht="152.25" customHeight="1">
      <c r="A13" s="84">
        <v>18</v>
      </c>
      <c r="B13" s="84">
        <v>0</v>
      </c>
      <c r="C13" s="89" t="s">
        <v>151</v>
      </c>
      <c r="D13" s="89" t="s">
        <v>150</v>
      </c>
      <c r="E13" s="90">
        <v>0.33</v>
      </c>
      <c r="F13" s="90">
        <v>0.33</v>
      </c>
      <c r="G13" s="90">
        <v>0.33</v>
      </c>
      <c r="H13" s="90">
        <v>0.33</v>
      </c>
      <c r="I13" s="90">
        <v>0.33</v>
      </c>
      <c r="J13" s="90">
        <v>0.33</v>
      </c>
      <c r="K13" s="90">
        <v>0.33</v>
      </c>
      <c r="L13" s="89" t="s">
        <v>157</v>
      </c>
    </row>
    <row r="14" ht="14.25">
      <c r="M14" t="s">
        <v>158</v>
      </c>
    </row>
    <row r="21" ht="27" customHeight="1"/>
  </sheetData>
  <sheetProtection/>
  <mergeCells count="11">
    <mergeCell ref="A8:L8"/>
    <mergeCell ref="J2:L2"/>
    <mergeCell ref="H3:L3"/>
    <mergeCell ref="H4:L4"/>
    <mergeCell ref="H5:L5"/>
    <mergeCell ref="A7:L7"/>
    <mergeCell ref="A10:B10"/>
    <mergeCell ref="C10:C11"/>
    <mergeCell ref="D10:D11"/>
    <mergeCell ref="E10:K10"/>
    <mergeCell ref="L10:L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="120" zoomScaleNormal="120" zoomScalePageLayoutView="0" workbookViewId="0" topLeftCell="G1">
      <selection activeCell="L2" sqref="L2:Q4"/>
    </sheetView>
  </sheetViews>
  <sheetFormatPr defaultColWidth="9.140625" defaultRowHeight="15"/>
  <cols>
    <col min="1" max="1" width="3.57421875" style="0" bestFit="1" customWidth="1"/>
    <col min="2" max="2" width="3.00390625" style="0" bestFit="1" customWidth="1"/>
    <col min="3" max="3" width="3.57421875" style="0" bestFit="1" customWidth="1"/>
    <col min="4" max="4" width="2.421875" style="0" bestFit="1" customWidth="1"/>
    <col min="5" max="5" width="2.140625" style="0" bestFit="1" customWidth="1"/>
    <col min="6" max="6" width="34.57421875" style="0" customWidth="1"/>
    <col min="7" max="7" width="21.140625" style="0" customWidth="1"/>
    <col min="8" max="8" width="5.57421875" style="0" customWidth="1"/>
    <col min="9" max="9" width="3.7109375" style="0" customWidth="1"/>
    <col min="10" max="10" width="4.7109375" style="0" customWidth="1"/>
    <col min="11" max="11" width="9.57421875" style="0" bestFit="1" customWidth="1"/>
    <col min="12" max="12" width="3.57421875" style="0" bestFit="1" customWidth="1"/>
    <col min="13" max="14" width="7.8515625" style="0" customWidth="1"/>
    <col min="15" max="15" width="9.28125" style="0" customWidth="1"/>
    <col min="16" max="17" width="7.8515625" style="0" customWidth="1"/>
  </cols>
  <sheetData>
    <row r="1" spans="1:17" ht="14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7"/>
      <c r="N1" s="175"/>
      <c r="O1" s="175"/>
      <c r="P1" s="175"/>
      <c r="Q1" s="35"/>
    </row>
    <row r="2" spans="1:17" ht="1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181" t="s">
        <v>200</v>
      </c>
      <c r="M2" s="181"/>
      <c r="N2" s="181"/>
      <c r="O2" s="181"/>
      <c r="P2" s="181"/>
      <c r="Q2" s="181"/>
    </row>
    <row r="3" spans="1:17" ht="8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181"/>
      <c r="M3" s="181"/>
      <c r="N3" s="181"/>
      <c r="O3" s="181"/>
      <c r="P3" s="181"/>
      <c r="Q3" s="181"/>
    </row>
    <row r="4" spans="1:17" ht="22.5" customHeight="1">
      <c r="A4" s="38"/>
      <c r="B4" s="38"/>
      <c r="C4" s="39"/>
      <c r="D4" s="38"/>
      <c r="E4" s="38"/>
      <c r="F4" s="38"/>
      <c r="G4" s="38"/>
      <c r="H4" s="38"/>
      <c r="I4" s="38"/>
      <c r="J4" s="38"/>
      <c r="K4" s="38"/>
      <c r="L4" s="181"/>
      <c r="M4" s="181"/>
      <c r="N4" s="181"/>
      <c r="O4" s="181"/>
      <c r="P4" s="181"/>
      <c r="Q4" s="181"/>
    </row>
    <row r="5" spans="1:17" ht="43.5" customHeight="1">
      <c r="A5" s="38"/>
      <c r="B5" s="38"/>
      <c r="C5" s="39"/>
      <c r="D5" s="38"/>
      <c r="E5" s="38"/>
      <c r="F5" s="38"/>
      <c r="G5" s="38"/>
      <c r="H5" s="38"/>
      <c r="I5" s="38"/>
      <c r="J5" s="38"/>
      <c r="K5" s="38"/>
      <c r="L5" s="182" t="s">
        <v>171</v>
      </c>
      <c r="M5" s="182"/>
      <c r="N5" s="182"/>
      <c r="O5" s="182"/>
      <c r="P5" s="182"/>
      <c r="Q5" s="38"/>
    </row>
    <row r="6" spans="1:17" ht="23.25" customHeight="1">
      <c r="A6" s="176" t="s">
        <v>172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35"/>
    </row>
    <row r="7" spans="1:17" ht="14.25">
      <c r="A7" s="178" t="s">
        <v>131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</row>
    <row r="8" spans="1:19" ht="38.25" customHeight="1">
      <c r="A8" s="169" t="s">
        <v>0</v>
      </c>
      <c r="B8" s="169"/>
      <c r="C8" s="169"/>
      <c r="D8" s="169"/>
      <c r="E8" s="169"/>
      <c r="F8" s="169" t="s">
        <v>6</v>
      </c>
      <c r="G8" s="169" t="s">
        <v>7</v>
      </c>
      <c r="H8" s="169" t="s">
        <v>8</v>
      </c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</row>
    <row r="9" spans="1:19" ht="33.75" customHeight="1">
      <c r="A9" s="6" t="s">
        <v>1</v>
      </c>
      <c r="B9" s="6" t="s">
        <v>2</v>
      </c>
      <c r="C9" s="7" t="s">
        <v>3</v>
      </c>
      <c r="D9" s="6" t="s">
        <v>4</v>
      </c>
      <c r="E9" s="6" t="s">
        <v>9</v>
      </c>
      <c r="F9" s="169"/>
      <c r="G9" s="169"/>
      <c r="H9" s="6" t="s">
        <v>5</v>
      </c>
      <c r="I9" s="6" t="s">
        <v>10</v>
      </c>
      <c r="J9" s="6" t="s">
        <v>11</v>
      </c>
      <c r="K9" s="6" t="s">
        <v>12</v>
      </c>
      <c r="L9" s="6" t="s">
        <v>13</v>
      </c>
      <c r="M9" s="6" t="s">
        <v>136</v>
      </c>
      <c r="N9" s="6" t="s">
        <v>109</v>
      </c>
      <c r="O9" s="6" t="s">
        <v>110</v>
      </c>
      <c r="P9" s="6" t="s">
        <v>137</v>
      </c>
      <c r="Q9" s="6" t="s">
        <v>112</v>
      </c>
      <c r="R9" s="6" t="s">
        <v>144</v>
      </c>
      <c r="S9" s="6" t="s">
        <v>173</v>
      </c>
    </row>
    <row r="10" spans="1:19" ht="14.25">
      <c r="A10" s="167" t="s">
        <v>89</v>
      </c>
      <c r="B10" s="170">
        <v>0</v>
      </c>
      <c r="C10" s="170"/>
      <c r="D10" s="170"/>
      <c r="E10" s="170"/>
      <c r="F10" s="180" t="s">
        <v>182</v>
      </c>
      <c r="G10" s="8" t="s">
        <v>14</v>
      </c>
      <c r="H10" s="9"/>
      <c r="I10" s="9"/>
      <c r="J10" s="9"/>
      <c r="K10" s="9"/>
      <c r="L10" s="9"/>
      <c r="M10" s="10">
        <v>85</v>
      </c>
      <c r="N10" s="10">
        <f aca="true" t="shared" si="0" ref="N10:S10">N11+N12</f>
        <v>105.1</v>
      </c>
      <c r="O10" s="10">
        <f t="shared" si="0"/>
        <v>95.1</v>
      </c>
      <c r="P10" s="10">
        <f t="shared" si="0"/>
        <v>100</v>
      </c>
      <c r="Q10" s="10">
        <f t="shared" si="0"/>
        <v>100</v>
      </c>
      <c r="R10" s="10">
        <f t="shared" si="0"/>
        <v>100</v>
      </c>
      <c r="S10" s="10">
        <f t="shared" si="0"/>
        <v>100</v>
      </c>
    </row>
    <row r="11" spans="1:19" ht="27" customHeight="1">
      <c r="A11" s="167"/>
      <c r="B11" s="170"/>
      <c r="C11" s="170"/>
      <c r="D11" s="170"/>
      <c r="E11" s="170"/>
      <c r="F11" s="180"/>
      <c r="G11" s="8" t="s">
        <v>25</v>
      </c>
      <c r="H11" s="9">
        <v>933</v>
      </c>
      <c r="I11" s="9"/>
      <c r="J11" s="9"/>
      <c r="K11" s="9"/>
      <c r="L11" s="9"/>
      <c r="M11" s="10">
        <v>35</v>
      </c>
      <c r="N11" s="10">
        <f aca="true" t="shared" si="1" ref="N11:S11">N20+N24</f>
        <v>50</v>
      </c>
      <c r="O11" s="10">
        <f t="shared" si="1"/>
        <v>55.6</v>
      </c>
      <c r="P11" s="10">
        <f t="shared" si="1"/>
        <v>80</v>
      </c>
      <c r="Q11" s="10">
        <f t="shared" si="1"/>
        <v>80</v>
      </c>
      <c r="R11" s="10">
        <f t="shared" si="1"/>
        <v>80</v>
      </c>
      <c r="S11" s="10">
        <f t="shared" si="1"/>
        <v>80</v>
      </c>
    </row>
    <row r="12" spans="1:19" ht="45.75" customHeight="1">
      <c r="A12" s="167"/>
      <c r="B12" s="170"/>
      <c r="C12" s="170"/>
      <c r="D12" s="170"/>
      <c r="E12" s="170"/>
      <c r="F12" s="180"/>
      <c r="G12" s="8" t="s">
        <v>189</v>
      </c>
      <c r="H12" s="9">
        <v>938</v>
      </c>
      <c r="I12" s="9"/>
      <c r="J12" s="9"/>
      <c r="K12" s="9"/>
      <c r="L12" s="9"/>
      <c r="M12" s="10">
        <v>50</v>
      </c>
      <c r="N12" s="10">
        <v>55.1</v>
      </c>
      <c r="O12" s="10">
        <f>O14</f>
        <v>39.5</v>
      </c>
      <c r="P12" s="10">
        <v>20</v>
      </c>
      <c r="Q12" s="10">
        <v>20</v>
      </c>
      <c r="R12" s="10">
        <v>20</v>
      </c>
      <c r="S12" s="10">
        <v>20</v>
      </c>
    </row>
    <row r="13" spans="1:19" ht="14.25">
      <c r="A13" s="167" t="s">
        <v>89</v>
      </c>
      <c r="B13" s="170">
        <v>0</v>
      </c>
      <c r="C13" s="167" t="s">
        <v>21</v>
      </c>
      <c r="D13" s="170"/>
      <c r="E13" s="170"/>
      <c r="F13" s="166" t="s">
        <v>27</v>
      </c>
      <c r="G13" s="8" t="s">
        <v>14</v>
      </c>
      <c r="H13" s="9">
        <v>938</v>
      </c>
      <c r="I13" s="9"/>
      <c r="J13" s="11"/>
      <c r="K13" s="11"/>
      <c r="L13" s="9"/>
      <c r="M13" s="12">
        <v>50</v>
      </c>
      <c r="N13" s="12">
        <v>55.1</v>
      </c>
      <c r="O13" s="12">
        <f>O14</f>
        <v>39.5</v>
      </c>
      <c r="P13" s="12">
        <v>20</v>
      </c>
      <c r="Q13" s="12">
        <f>Q14</f>
        <v>20</v>
      </c>
      <c r="R13" s="12">
        <f>R14</f>
        <v>20</v>
      </c>
      <c r="S13" s="12">
        <f>S14</f>
        <v>20</v>
      </c>
    </row>
    <row r="14" spans="1:19" ht="50.25" customHeight="1">
      <c r="A14" s="167"/>
      <c r="B14" s="170"/>
      <c r="C14" s="167"/>
      <c r="D14" s="170"/>
      <c r="E14" s="170"/>
      <c r="F14" s="166"/>
      <c r="G14" s="8" t="s">
        <v>189</v>
      </c>
      <c r="H14" s="9">
        <v>938</v>
      </c>
      <c r="I14" s="9"/>
      <c r="J14" s="11"/>
      <c r="K14" s="11"/>
      <c r="L14" s="9"/>
      <c r="M14" s="13">
        <v>50</v>
      </c>
      <c r="N14" s="13">
        <f aca="true" t="shared" si="2" ref="N14:S14">N17+N16</f>
        <v>55.1</v>
      </c>
      <c r="O14" s="13">
        <f t="shared" si="2"/>
        <v>39.5</v>
      </c>
      <c r="P14" s="13">
        <f t="shared" si="2"/>
        <v>20</v>
      </c>
      <c r="Q14" s="13">
        <f t="shared" si="2"/>
        <v>20</v>
      </c>
      <c r="R14" s="13">
        <f t="shared" si="2"/>
        <v>20</v>
      </c>
      <c r="S14" s="13">
        <f t="shared" si="2"/>
        <v>20</v>
      </c>
    </row>
    <row r="15" spans="1:19" ht="15" customHeight="1">
      <c r="A15" s="174" t="s">
        <v>89</v>
      </c>
      <c r="B15" s="169">
        <v>0</v>
      </c>
      <c r="C15" s="174" t="s">
        <v>21</v>
      </c>
      <c r="D15" s="169">
        <v>1</v>
      </c>
      <c r="E15" s="169"/>
      <c r="F15" s="165" t="s">
        <v>28</v>
      </c>
      <c r="G15" s="165" t="s">
        <v>189</v>
      </c>
      <c r="H15" s="6">
        <v>938</v>
      </c>
      <c r="I15" s="14"/>
      <c r="J15" s="14"/>
      <c r="K15" s="14"/>
      <c r="L15" s="6"/>
      <c r="M15" s="15">
        <v>0</v>
      </c>
      <c r="N15" s="15">
        <v>0</v>
      </c>
      <c r="O15" s="15">
        <v>0</v>
      </c>
      <c r="P15" s="15">
        <f>O15*1.05</f>
        <v>0</v>
      </c>
      <c r="Q15" s="15">
        <f>P15*1.05</f>
        <v>0</v>
      </c>
      <c r="R15" s="15">
        <f>Q15*1.05</f>
        <v>0</v>
      </c>
      <c r="S15" s="15">
        <f>R15*1.05</f>
        <v>0</v>
      </c>
    </row>
    <row r="16" spans="1:19" ht="23.25" customHeight="1">
      <c r="A16" s="174"/>
      <c r="B16" s="169"/>
      <c r="C16" s="174"/>
      <c r="D16" s="169"/>
      <c r="E16" s="169"/>
      <c r="F16" s="165"/>
      <c r="G16" s="165"/>
      <c r="H16" s="6">
        <v>938</v>
      </c>
      <c r="I16" s="14" t="s">
        <v>21</v>
      </c>
      <c r="J16" s="14" t="s">
        <v>24</v>
      </c>
      <c r="K16" s="14" t="s">
        <v>153</v>
      </c>
      <c r="L16" s="6">
        <v>620</v>
      </c>
      <c r="M16" s="15">
        <v>50</v>
      </c>
      <c r="N16" s="15">
        <v>20</v>
      </c>
      <c r="O16" s="15">
        <v>20</v>
      </c>
      <c r="P16" s="15">
        <v>20</v>
      </c>
      <c r="Q16" s="15">
        <v>20</v>
      </c>
      <c r="R16" s="15">
        <v>20</v>
      </c>
      <c r="S16" s="15">
        <v>20</v>
      </c>
    </row>
    <row r="17" spans="1:19" ht="21" customHeight="1">
      <c r="A17" s="174"/>
      <c r="B17" s="169"/>
      <c r="C17" s="174"/>
      <c r="D17" s="169"/>
      <c r="E17" s="169"/>
      <c r="F17" s="165"/>
      <c r="G17" s="165"/>
      <c r="H17" s="6">
        <v>938</v>
      </c>
      <c r="I17" s="14" t="s">
        <v>21</v>
      </c>
      <c r="J17" s="14" t="s">
        <v>24</v>
      </c>
      <c r="K17" s="14" t="s">
        <v>154</v>
      </c>
      <c r="L17" s="6">
        <v>620</v>
      </c>
      <c r="M17" s="15">
        <v>0</v>
      </c>
      <c r="N17" s="15">
        <v>35.1</v>
      </c>
      <c r="O17" s="15">
        <v>19.5</v>
      </c>
      <c r="P17" s="15">
        <v>0</v>
      </c>
      <c r="Q17" s="15">
        <v>0</v>
      </c>
      <c r="R17" s="15">
        <v>0</v>
      </c>
      <c r="S17" s="15">
        <v>0</v>
      </c>
    </row>
    <row r="18" spans="1:19" ht="53.25" customHeight="1">
      <c r="A18" s="14" t="s">
        <v>89</v>
      </c>
      <c r="B18" s="6">
        <v>0</v>
      </c>
      <c r="C18" s="14" t="s">
        <v>21</v>
      </c>
      <c r="D18" s="6">
        <v>2</v>
      </c>
      <c r="E18" s="6">
        <v>1</v>
      </c>
      <c r="F18" s="16" t="s">
        <v>29</v>
      </c>
      <c r="G18" s="16" t="s">
        <v>189</v>
      </c>
      <c r="H18" s="6">
        <v>938</v>
      </c>
      <c r="I18" s="14"/>
      <c r="J18" s="14"/>
      <c r="K18" s="14"/>
      <c r="L18" s="6"/>
      <c r="M18" s="15">
        <v>0</v>
      </c>
      <c r="N18" s="15">
        <v>0</v>
      </c>
      <c r="O18" s="15">
        <v>0</v>
      </c>
      <c r="P18" s="15">
        <f>O18*1.05</f>
        <v>0</v>
      </c>
      <c r="Q18" s="15">
        <f>P18*1.05</f>
        <v>0</v>
      </c>
      <c r="R18" s="15">
        <f>Q18*1.05</f>
        <v>0</v>
      </c>
      <c r="S18" s="15">
        <f>R18*1.05</f>
        <v>0</v>
      </c>
    </row>
    <row r="19" spans="1:19" ht="21" customHeight="1">
      <c r="A19" s="167" t="s">
        <v>89</v>
      </c>
      <c r="B19" s="170">
        <v>0</v>
      </c>
      <c r="C19" s="167" t="s">
        <v>22</v>
      </c>
      <c r="D19" s="170"/>
      <c r="E19" s="170"/>
      <c r="F19" s="168" t="s">
        <v>30</v>
      </c>
      <c r="G19" s="8" t="s">
        <v>14</v>
      </c>
      <c r="H19" s="9"/>
      <c r="I19" s="9"/>
      <c r="J19" s="11"/>
      <c r="K19" s="11"/>
      <c r="L19" s="9"/>
      <c r="M19" s="10">
        <v>20</v>
      </c>
      <c r="N19" s="10">
        <v>32.3</v>
      </c>
      <c r="O19" s="10">
        <v>38.6</v>
      </c>
      <c r="P19" s="17">
        <v>63</v>
      </c>
      <c r="Q19" s="17">
        <v>63</v>
      </c>
      <c r="R19" s="17">
        <v>63</v>
      </c>
      <c r="S19" s="17">
        <v>63</v>
      </c>
    </row>
    <row r="20" spans="1:19" ht="24" customHeight="1">
      <c r="A20" s="167"/>
      <c r="B20" s="170"/>
      <c r="C20" s="167"/>
      <c r="D20" s="170"/>
      <c r="E20" s="170"/>
      <c r="F20" s="168"/>
      <c r="G20" s="8" t="s">
        <v>25</v>
      </c>
      <c r="H20" s="9">
        <v>933</v>
      </c>
      <c r="I20" s="9"/>
      <c r="J20" s="11"/>
      <c r="K20" s="11"/>
      <c r="L20" s="9"/>
      <c r="M20" s="17">
        <v>20</v>
      </c>
      <c r="N20" s="17">
        <v>32.3</v>
      </c>
      <c r="O20" s="17">
        <v>38.6</v>
      </c>
      <c r="P20" s="17">
        <v>63</v>
      </c>
      <c r="Q20" s="17">
        <v>63</v>
      </c>
      <c r="R20" s="17">
        <v>63</v>
      </c>
      <c r="S20" s="17">
        <v>63</v>
      </c>
    </row>
    <row r="21" spans="1:19" ht="48" customHeight="1">
      <c r="A21" s="167"/>
      <c r="B21" s="170"/>
      <c r="C21" s="167"/>
      <c r="D21" s="170"/>
      <c r="E21" s="170"/>
      <c r="F21" s="168"/>
      <c r="G21" s="8" t="s">
        <v>189</v>
      </c>
      <c r="H21" s="9">
        <v>938</v>
      </c>
      <c r="I21" s="9"/>
      <c r="J21" s="11"/>
      <c r="K21" s="11"/>
      <c r="L21" s="9"/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</row>
    <row r="22" spans="1:19" ht="87" customHeight="1">
      <c r="A22" s="93" t="s">
        <v>89</v>
      </c>
      <c r="B22" s="94">
        <v>0</v>
      </c>
      <c r="C22" s="93" t="s">
        <v>22</v>
      </c>
      <c r="D22" s="94">
        <v>6</v>
      </c>
      <c r="E22" s="94">
        <v>1</v>
      </c>
      <c r="F22" s="94" t="s">
        <v>160</v>
      </c>
      <c r="G22" s="16" t="s">
        <v>25</v>
      </c>
      <c r="H22" s="6">
        <v>933</v>
      </c>
      <c r="I22" s="14" t="s">
        <v>21</v>
      </c>
      <c r="J22" s="14" t="s">
        <v>24</v>
      </c>
      <c r="K22" s="14" t="s">
        <v>139</v>
      </c>
      <c r="L22" s="6">
        <v>244</v>
      </c>
      <c r="M22" s="15">
        <v>20</v>
      </c>
      <c r="N22" s="15">
        <v>32.3</v>
      </c>
      <c r="O22" s="15">
        <v>38.6</v>
      </c>
      <c r="P22" s="15">
        <v>63</v>
      </c>
      <c r="Q22" s="15">
        <v>63</v>
      </c>
      <c r="R22" s="15">
        <v>63</v>
      </c>
      <c r="S22" s="15">
        <v>63</v>
      </c>
    </row>
    <row r="23" spans="1:19" ht="32.25" customHeight="1">
      <c r="A23" s="171" t="s">
        <v>89</v>
      </c>
      <c r="B23" s="173">
        <v>0</v>
      </c>
      <c r="C23" s="171" t="s">
        <v>23</v>
      </c>
      <c r="D23" s="169"/>
      <c r="E23" s="169"/>
      <c r="F23" s="163" t="s">
        <v>135</v>
      </c>
      <c r="G23" s="92" t="s">
        <v>14</v>
      </c>
      <c r="H23" s="6"/>
      <c r="I23" s="14"/>
      <c r="J23" s="14"/>
      <c r="K23" s="14"/>
      <c r="L23" s="6"/>
      <c r="M23" s="12">
        <v>15</v>
      </c>
      <c r="N23" s="12">
        <v>17.7</v>
      </c>
      <c r="O23" s="12">
        <v>17</v>
      </c>
      <c r="P23" s="21">
        <f aca="true" t="shared" si="3" ref="P23:S24">P24</f>
        <v>17</v>
      </c>
      <c r="Q23" s="21">
        <f t="shared" si="3"/>
        <v>17</v>
      </c>
      <c r="R23" s="21">
        <f t="shared" si="3"/>
        <v>17</v>
      </c>
      <c r="S23" s="21">
        <f t="shared" si="3"/>
        <v>17</v>
      </c>
    </row>
    <row r="24" spans="1:19" ht="45" customHeight="1">
      <c r="A24" s="172"/>
      <c r="B24" s="172"/>
      <c r="C24" s="172"/>
      <c r="D24" s="172"/>
      <c r="E24" s="172"/>
      <c r="F24" s="164"/>
      <c r="G24" s="18" t="s">
        <v>25</v>
      </c>
      <c r="H24" s="19">
        <v>933</v>
      </c>
      <c r="I24" s="19"/>
      <c r="J24" s="20"/>
      <c r="K24" s="20"/>
      <c r="L24" s="19"/>
      <c r="M24" s="21">
        <v>15</v>
      </c>
      <c r="N24" s="21">
        <f>N25</f>
        <v>17.7</v>
      </c>
      <c r="O24" s="21">
        <f>O25</f>
        <v>17</v>
      </c>
      <c r="P24" s="21">
        <f t="shared" si="3"/>
        <v>17</v>
      </c>
      <c r="Q24" s="21">
        <f t="shared" si="3"/>
        <v>17</v>
      </c>
      <c r="R24" s="21">
        <f t="shared" si="3"/>
        <v>17</v>
      </c>
      <c r="S24" s="21">
        <f t="shared" si="3"/>
        <v>17</v>
      </c>
    </row>
    <row r="25" spans="1:19" ht="49.5" customHeight="1">
      <c r="A25" s="22" t="s">
        <v>89</v>
      </c>
      <c r="B25" s="7">
        <v>0</v>
      </c>
      <c r="C25" s="22" t="s">
        <v>23</v>
      </c>
      <c r="D25" s="7">
        <v>2</v>
      </c>
      <c r="E25" s="7"/>
      <c r="F25" s="42" t="s">
        <v>83</v>
      </c>
      <c r="G25" s="23" t="s">
        <v>25</v>
      </c>
      <c r="H25" s="7">
        <v>933</v>
      </c>
      <c r="I25" s="22" t="s">
        <v>21</v>
      </c>
      <c r="J25" s="22" t="s">
        <v>24</v>
      </c>
      <c r="K25" s="22" t="s">
        <v>138</v>
      </c>
      <c r="L25" s="7">
        <v>244</v>
      </c>
      <c r="M25" s="24">
        <v>15</v>
      </c>
      <c r="N25" s="24">
        <v>17.7</v>
      </c>
      <c r="O25" s="24">
        <v>17</v>
      </c>
      <c r="P25" s="24">
        <v>17</v>
      </c>
      <c r="Q25" s="24">
        <v>17</v>
      </c>
      <c r="R25" s="24">
        <v>17</v>
      </c>
      <c r="S25" s="24">
        <v>17</v>
      </c>
    </row>
    <row r="26" spans="3:19" ht="15">
      <c r="C26" s="1"/>
      <c r="S26" s="87" t="s">
        <v>158</v>
      </c>
    </row>
    <row r="27" ht="14.25">
      <c r="C27" s="1"/>
    </row>
    <row r="28" ht="14.25">
      <c r="C28" s="1"/>
    </row>
  </sheetData>
  <sheetProtection/>
  <mergeCells count="41">
    <mergeCell ref="F10:F12"/>
    <mergeCell ref="A10:A12"/>
    <mergeCell ref="D10:D12"/>
    <mergeCell ref="E10:E12"/>
    <mergeCell ref="B10:B12"/>
    <mergeCell ref="L2:Q4"/>
    <mergeCell ref="L5:P5"/>
    <mergeCell ref="C10:C12"/>
    <mergeCell ref="N1:P1"/>
    <mergeCell ref="A6:P6"/>
    <mergeCell ref="A8:E8"/>
    <mergeCell ref="F8:F9"/>
    <mergeCell ref="G8:G9"/>
    <mergeCell ref="H8:L8"/>
    <mergeCell ref="A7:Q7"/>
    <mergeCell ref="M8:S8"/>
    <mergeCell ref="A15:A17"/>
    <mergeCell ref="C15:C17"/>
    <mergeCell ref="B15:B17"/>
    <mergeCell ref="B19:B21"/>
    <mergeCell ref="C19:C21"/>
    <mergeCell ref="A13:A14"/>
    <mergeCell ref="B13:B14"/>
    <mergeCell ref="D19:D21"/>
    <mergeCell ref="B23:B24"/>
    <mergeCell ref="C23:C24"/>
    <mergeCell ref="D23:D24"/>
    <mergeCell ref="E23:E24"/>
    <mergeCell ref="C13:C14"/>
    <mergeCell ref="D13:D14"/>
    <mergeCell ref="E13:E14"/>
    <mergeCell ref="F23:F24"/>
    <mergeCell ref="G15:G17"/>
    <mergeCell ref="F13:F14"/>
    <mergeCell ref="A19:A21"/>
    <mergeCell ref="F19:F21"/>
    <mergeCell ref="E15:E17"/>
    <mergeCell ref="E19:E21"/>
    <mergeCell ref="D15:D17"/>
    <mergeCell ref="F15:F17"/>
    <mergeCell ref="A23:A24"/>
  </mergeCells>
  <printOptions/>
  <pageMargins left="0.5118110236220472" right="0" top="0.1968503937007874" bottom="0" header="0" footer="0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C1">
      <selection activeCell="J2" sqref="J2:M2"/>
    </sheetView>
  </sheetViews>
  <sheetFormatPr defaultColWidth="9.140625" defaultRowHeight="15"/>
  <cols>
    <col min="1" max="1" width="5.8515625" style="0" customWidth="1"/>
    <col min="2" max="2" width="6.00390625" style="0" customWidth="1"/>
    <col min="3" max="3" width="32.28125" style="0" customWidth="1"/>
    <col min="4" max="4" width="25.28125" style="0" customWidth="1"/>
    <col min="5" max="5" width="9.7109375" style="0" bestFit="1" customWidth="1"/>
    <col min="6" max="6" width="7.28125" style="0" bestFit="1" customWidth="1"/>
    <col min="7" max="10" width="8.00390625" style="0" bestFit="1" customWidth="1"/>
    <col min="13" max="13" width="3.8515625" style="0" customWidth="1"/>
  </cols>
  <sheetData>
    <row r="1" spans="6:9" ht="14.25">
      <c r="F1" s="186"/>
      <c r="G1" s="186"/>
      <c r="H1" s="186"/>
      <c r="I1" s="187"/>
    </row>
    <row r="2" spans="10:13" ht="49.5" customHeight="1">
      <c r="J2" s="188" t="s">
        <v>201</v>
      </c>
      <c r="K2" s="188"/>
      <c r="L2" s="188"/>
      <c r="M2" s="188"/>
    </row>
    <row r="3" spans="10:13" ht="43.5" customHeight="1">
      <c r="J3" s="188" t="s">
        <v>174</v>
      </c>
      <c r="K3" s="188"/>
      <c r="L3" s="188"/>
      <c r="M3" s="188"/>
    </row>
    <row r="5" spans="1:9" ht="37.5" customHeight="1">
      <c r="A5" s="189" t="s">
        <v>175</v>
      </c>
      <c r="B5" s="190"/>
      <c r="C5" s="190"/>
      <c r="D5" s="190"/>
      <c r="E5" s="190"/>
      <c r="F5" s="190"/>
      <c r="G5" s="190"/>
      <c r="H5" s="190"/>
      <c r="I5" s="190"/>
    </row>
    <row r="6" spans="1:10" ht="15">
      <c r="A6" s="152" t="s">
        <v>132</v>
      </c>
      <c r="B6" s="191"/>
      <c r="C6" s="191"/>
      <c r="D6" s="191"/>
      <c r="E6" s="179"/>
      <c r="F6" s="179"/>
      <c r="G6" s="179"/>
      <c r="H6" s="179"/>
      <c r="I6" s="179"/>
      <c r="J6" s="179"/>
    </row>
    <row r="7" spans="1:12" ht="22.5" customHeight="1">
      <c r="A7" s="183" t="s">
        <v>0</v>
      </c>
      <c r="B7" s="183"/>
      <c r="C7" s="183" t="s">
        <v>15</v>
      </c>
      <c r="D7" s="183" t="s">
        <v>16</v>
      </c>
      <c r="E7" s="184" t="s">
        <v>17</v>
      </c>
      <c r="F7" s="185"/>
      <c r="G7" s="185"/>
      <c r="H7" s="185"/>
      <c r="I7" s="185"/>
      <c r="J7" s="185"/>
      <c r="K7" s="185"/>
      <c r="L7" s="185"/>
    </row>
    <row r="8" spans="1:12" ht="32.25" customHeight="1">
      <c r="A8" s="183"/>
      <c r="B8" s="183"/>
      <c r="C8" s="183"/>
      <c r="D8" s="183"/>
      <c r="E8" s="183" t="s">
        <v>18</v>
      </c>
      <c r="F8" s="195" t="s">
        <v>90</v>
      </c>
      <c r="G8" s="183" t="s">
        <v>109</v>
      </c>
      <c r="H8" s="183" t="s">
        <v>110</v>
      </c>
      <c r="I8" s="183" t="s">
        <v>111</v>
      </c>
      <c r="J8" s="183" t="s">
        <v>112</v>
      </c>
      <c r="K8" s="183" t="s">
        <v>144</v>
      </c>
      <c r="L8" s="183" t="s">
        <v>173</v>
      </c>
    </row>
    <row r="9" spans="1:12" ht="14.25">
      <c r="A9" s="5" t="s">
        <v>1</v>
      </c>
      <c r="B9" s="5" t="s">
        <v>2</v>
      </c>
      <c r="C9" s="183"/>
      <c r="D9" s="183"/>
      <c r="E9" s="183"/>
      <c r="F9" s="195"/>
      <c r="G9" s="183"/>
      <c r="H9" s="183"/>
      <c r="I9" s="183"/>
      <c r="J9" s="183"/>
      <c r="K9" s="183"/>
      <c r="L9" s="183"/>
    </row>
    <row r="10" spans="1:12" ht="14.25">
      <c r="A10" s="192"/>
      <c r="B10" s="193">
        <v>0</v>
      </c>
      <c r="C10" s="194" t="s">
        <v>181</v>
      </c>
      <c r="D10" s="102" t="s">
        <v>14</v>
      </c>
      <c r="E10" s="2">
        <f>F10+G10+H10+I10+J10+K10+L10</f>
        <v>685.2</v>
      </c>
      <c r="F10" s="2">
        <v>85</v>
      </c>
      <c r="G10" s="2">
        <v>105.1</v>
      </c>
      <c r="H10" s="2">
        <f>H13+H14</f>
        <v>95.1</v>
      </c>
      <c r="I10" s="2">
        <v>100</v>
      </c>
      <c r="J10" s="2">
        <v>100</v>
      </c>
      <c r="K10" s="2">
        <v>100</v>
      </c>
      <c r="L10" s="2">
        <v>100</v>
      </c>
    </row>
    <row r="11" spans="1:12" ht="21">
      <c r="A11" s="192"/>
      <c r="B11" s="193"/>
      <c r="C11" s="194"/>
      <c r="D11" s="103" t="s">
        <v>176</v>
      </c>
      <c r="E11" s="2"/>
      <c r="F11" s="3"/>
      <c r="G11" s="3"/>
      <c r="H11" s="3"/>
      <c r="I11" s="3"/>
      <c r="J11" s="3"/>
      <c r="K11" s="3"/>
      <c r="L11" s="3"/>
    </row>
    <row r="12" spans="1:12" ht="14.25">
      <c r="A12" s="192"/>
      <c r="B12" s="193"/>
      <c r="C12" s="194"/>
      <c r="D12" s="103" t="s">
        <v>19</v>
      </c>
      <c r="E12" s="2"/>
      <c r="F12" s="4"/>
      <c r="G12" s="4"/>
      <c r="H12" s="4"/>
      <c r="I12" s="4"/>
      <c r="J12" s="4"/>
      <c r="K12" s="4"/>
      <c r="L12" s="4"/>
    </row>
    <row r="13" spans="1:12" ht="21">
      <c r="A13" s="192"/>
      <c r="B13" s="193"/>
      <c r="C13" s="194"/>
      <c r="D13" s="104" t="s">
        <v>20</v>
      </c>
      <c r="E13" s="2">
        <f>F13+G13+H13+I13+J13+K13+L13</f>
        <v>665.7</v>
      </c>
      <c r="F13" s="4">
        <v>85</v>
      </c>
      <c r="G13" s="4">
        <v>105.1</v>
      </c>
      <c r="H13" s="4">
        <v>75.6</v>
      </c>
      <c r="I13" s="4">
        <v>100</v>
      </c>
      <c r="J13" s="4">
        <v>100</v>
      </c>
      <c r="K13" s="4">
        <v>100</v>
      </c>
      <c r="L13" s="4">
        <v>100</v>
      </c>
    </row>
    <row r="14" spans="1:12" ht="21">
      <c r="A14" s="192"/>
      <c r="B14" s="193"/>
      <c r="C14" s="194"/>
      <c r="D14" s="104" t="s">
        <v>177</v>
      </c>
      <c r="E14" s="2">
        <f>SUM(F14:J14)</f>
        <v>19.5</v>
      </c>
      <c r="F14" s="4">
        <v>0</v>
      </c>
      <c r="G14" s="4">
        <v>0</v>
      </c>
      <c r="H14" s="4">
        <v>19.5</v>
      </c>
      <c r="I14" s="4">
        <v>0</v>
      </c>
      <c r="J14" s="4">
        <v>0</v>
      </c>
      <c r="K14" s="4">
        <v>0</v>
      </c>
      <c r="L14" s="4">
        <v>0</v>
      </c>
    </row>
    <row r="15" spans="1:12" ht="21">
      <c r="A15" s="192"/>
      <c r="B15" s="193"/>
      <c r="C15" s="194"/>
      <c r="D15" s="104" t="s">
        <v>178</v>
      </c>
      <c r="E15" s="2">
        <f>SUM(F15:J15)</f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</row>
    <row r="16" spans="1:12" ht="42.75">
      <c r="A16" s="192"/>
      <c r="B16" s="193"/>
      <c r="C16" s="194"/>
      <c r="D16" s="104" t="s">
        <v>179</v>
      </c>
      <c r="E16" s="2">
        <f>SUM(F16:J16)</f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</row>
    <row r="17" spans="1:12" ht="14.25">
      <c r="A17" s="192"/>
      <c r="B17" s="193"/>
      <c r="C17" s="194"/>
      <c r="D17" s="103" t="s">
        <v>180</v>
      </c>
      <c r="E17" s="2">
        <f>SUM(F17:J17)</f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</row>
    <row r="18" ht="15">
      <c r="L18" s="87" t="s">
        <v>158</v>
      </c>
    </row>
  </sheetData>
  <sheetProtection/>
  <mergeCells count="20">
    <mergeCell ref="A10:A17"/>
    <mergeCell ref="B10:B17"/>
    <mergeCell ref="H8:H9"/>
    <mergeCell ref="C10:C17"/>
    <mergeCell ref="G8:G9"/>
    <mergeCell ref="K8:K9"/>
    <mergeCell ref="J8:J9"/>
    <mergeCell ref="A7:B8"/>
    <mergeCell ref="C7:C9"/>
    <mergeCell ref="F8:F9"/>
    <mergeCell ref="L8:L9"/>
    <mergeCell ref="E7:L7"/>
    <mergeCell ref="F1:I1"/>
    <mergeCell ref="D7:D9"/>
    <mergeCell ref="E8:E9"/>
    <mergeCell ref="J2:M2"/>
    <mergeCell ref="J3:M3"/>
    <mergeCell ref="A5:I5"/>
    <mergeCell ref="I8:I9"/>
    <mergeCell ref="A6:J6"/>
  </mergeCells>
  <printOptions/>
  <pageMargins left="0.7086614173228347" right="0" top="0.1968503937007874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Boss</cp:lastModifiedBy>
  <cp:lastPrinted>2023-12-11T06:48:59Z</cp:lastPrinted>
  <dcterms:created xsi:type="dcterms:W3CDTF">2014-05-22T09:59:27Z</dcterms:created>
  <dcterms:modified xsi:type="dcterms:W3CDTF">2023-12-13T06:59:22Z</dcterms:modified>
  <cp:category/>
  <cp:version/>
  <cp:contentType/>
  <cp:contentStatus/>
</cp:coreProperties>
</file>