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10" yWindow="450" windowWidth="15030" windowHeight="7620"/>
  </bookViews>
  <sheets>
    <sheet name="2023" sheetId="2" r:id="rId1"/>
    <sheet name="2024-2025" sheetId="3" state="hidden" r:id="rId2"/>
  </sheets>
  <definedNames>
    <definedName name="_xlnm.Print_Area" localSheetId="0">'2023'!$A$1:$G$524</definedName>
    <definedName name="_xlnm.Print_Area" localSheetId="1">'2024-2025'!$A$1:$G$447</definedName>
  </definedNames>
  <calcPr calcId="124519"/>
</workbook>
</file>

<file path=xl/calcChain.xml><?xml version="1.0" encoding="utf-8"?>
<calcChain xmlns="http://schemas.openxmlformats.org/spreadsheetml/2006/main">
  <c r="F369" i="2"/>
  <c r="F368" s="1"/>
  <c r="F367" s="1"/>
  <c r="G366"/>
  <c r="G367"/>
  <c r="G368"/>
  <c r="G369"/>
  <c r="G133" l="1"/>
  <c r="F133"/>
  <c r="G467" l="1"/>
  <c r="F467"/>
  <c r="G475"/>
  <c r="G472"/>
  <c r="G470"/>
  <c r="G468"/>
  <c r="F475"/>
  <c r="F472"/>
  <c r="F470"/>
  <c r="F468"/>
  <c r="G456"/>
  <c r="G455"/>
  <c r="F456"/>
  <c r="F455"/>
  <c r="G437"/>
  <c r="F437"/>
  <c r="G397"/>
  <c r="G389"/>
  <c r="G388" s="1"/>
  <c r="G387" s="1"/>
  <c r="F389"/>
  <c r="F388" s="1"/>
  <c r="F387" s="1"/>
  <c r="G362"/>
  <c r="F350"/>
  <c r="G350"/>
  <c r="G314"/>
  <c r="G313" s="1"/>
  <c r="F314"/>
  <c r="F313" s="1"/>
  <c r="G315"/>
  <c r="F315"/>
  <c r="G316"/>
  <c r="F316"/>
  <c r="G318"/>
  <c r="F318"/>
  <c r="F288"/>
  <c r="F287" s="1"/>
  <c r="F286" s="1"/>
  <c r="F285" s="1"/>
  <c r="G288"/>
  <c r="G287" s="1"/>
  <c r="G286" s="1"/>
  <c r="G285" s="1"/>
  <c r="F272"/>
  <c r="F271" s="1"/>
  <c r="F270" s="1"/>
  <c r="F269" s="1"/>
  <c r="F268" s="1"/>
  <c r="G272"/>
  <c r="G271"/>
  <c r="G270" s="1"/>
  <c r="G269" s="1"/>
  <c r="G268" s="1"/>
  <c r="G165" l="1"/>
  <c r="F155"/>
  <c r="G155"/>
  <c r="G131"/>
  <c r="F136"/>
  <c r="G136"/>
  <c r="G19"/>
  <c r="G18" s="1"/>
  <c r="G17" s="1"/>
  <c r="F19"/>
  <c r="F18" s="1"/>
  <c r="F17" s="1"/>
  <c r="G521"/>
  <c r="G520" s="1"/>
  <c r="G519" s="1"/>
  <c r="G518" s="1"/>
  <c r="G516"/>
  <c r="G515" s="1"/>
  <c r="G514" s="1"/>
  <c r="G513" s="1"/>
  <c r="G512" s="1"/>
  <c r="G510"/>
  <c r="G506"/>
  <c r="G505" s="1"/>
  <c r="G504" s="1"/>
  <c r="G503" s="1"/>
  <c r="G501"/>
  <c r="G499"/>
  <c r="G495"/>
  <c r="G494" s="1"/>
  <c r="G488"/>
  <c r="G487" s="1"/>
  <c r="G486" s="1"/>
  <c r="G484"/>
  <c r="G483" s="1"/>
  <c r="G481"/>
  <c r="G480" s="1"/>
  <c r="G462"/>
  <c r="G459"/>
  <c r="G451"/>
  <c r="G450" s="1"/>
  <c r="G448"/>
  <c r="G446"/>
  <c r="G444"/>
  <c r="G442"/>
  <c r="G435"/>
  <c r="G434" s="1"/>
  <c r="G433" s="1"/>
  <c r="G431"/>
  <c r="G429"/>
  <c r="G424"/>
  <c r="G423" s="1"/>
  <c r="G422" s="1"/>
  <c r="G420"/>
  <c r="G419"/>
  <c r="G415"/>
  <c r="G414" s="1"/>
  <c r="G409"/>
  <c r="G408" s="1"/>
  <c r="G407" s="1"/>
  <c r="G406" s="1"/>
  <c r="G400"/>
  <c r="G395"/>
  <c r="G392"/>
  <c r="G391" s="1"/>
  <c r="G382"/>
  <c r="G379"/>
  <c r="G377"/>
  <c r="G372"/>
  <c r="G371" s="1"/>
  <c r="G365" s="1"/>
  <c r="G361"/>
  <c r="G358"/>
  <c r="G357" s="1"/>
  <c r="G355"/>
  <c r="G354" s="1"/>
  <c r="G348"/>
  <c r="G347" s="1"/>
  <c r="G346" s="1"/>
  <c r="G344"/>
  <c r="G342"/>
  <c r="G339"/>
  <c r="G337"/>
  <c r="G334"/>
  <c r="G332"/>
  <c r="G330"/>
  <c r="G327"/>
  <c r="G324"/>
  <c r="G311"/>
  <c r="G309"/>
  <c r="G306"/>
  <c r="G304"/>
  <c r="G301"/>
  <c r="G299"/>
  <c r="G294"/>
  <c r="G293" s="1"/>
  <c r="G292" s="1"/>
  <c r="G291" s="1"/>
  <c r="G283"/>
  <c r="G282" s="1"/>
  <c r="G280"/>
  <c r="G278"/>
  <c r="G266"/>
  <c r="G265" s="1"/>
  <c r="G264" s="1"/>
  <c r="G263" s="1"/>
  <c r="G262" s="1"/>
  <c r="G260"/>
  <c r="G257" s="1"/>
  <c r="G256" s="1"/>
  <c r="G258"/>
  <c r="G254"/>
  <c r="G253" s="1"/>
  <c r="G252" s="1"/>
  <c r="G249"/>
  <c r="G248" s="1"/>
  <c r="G247" s="1"/>
  <c r="G246" s="1"/>
  <c r="G245" s="1"/>
  <c r="G243"/>
  <c r="G240"/>
  <c r="G239" s="1"/>
  <c r="G236"/>
  <c r="G235" s="1"/>
  <c r="G231"/>
  <c r="G229"/>
  <c r="G227"/>
  <c r="G224"/>
  <c r="G223" s="1"/>
  <c r="G221"/>
  <c r="G219"/>
  <c r="G216"/>
  <c r="G214"/>
  <c r="G212"/>
  <c r="G210"/>
  <c r="G208"/>
  <c r="G206"/>
  <c r="G204"/>
  <c r="G202"/>
  <c r="G200"/>
  <c r="G195"/>
  <c r="G193"/>
  <c r="G190"/>
  <c r="G189" s="1"/>
  <c r="G187"/>
  <c r="G185"/>
  <c r="G182"/>
  <c r="G180"/>
  <c r="G175"/>
  <c r="G173"/>
  <c r="G171"/>
  <c r="G168"/>
  <c r="G159"/>
  <c r="G158" s="1"/>
  <c r="G157" s="1"/>
  <c r="G153"/>
  <c r="G151"/>
  <c r="G146" s="1"/>
  <c r="G149"/>
  <c r="G147"/>
  <c r="G142"/>
  <c r="G141" s="1"/>
  <c r="G140" s="1"/>
  <c r="G139" s="1"/>
  <c r="G132"/>
  <c r="G130" s="1"/>
  <c r="G125"/>
  <c r="G124" s="1"/>
  <c r="G120"/>
  <c r="G119" s="1"/>
  <c r="G115"/>
  <c r="G114" s="1"/>
  <c r="G113" s="1"/>
  <c r="G112" s="1"/>
  <c r="G110"/>
  <c r="G109" s="1"/>
  <c r="G107"/>
  <c r="G106" s="1"/>
  <c r="G102"/>
  <c r="G101" s="1"/>
  <c r="G100" s="1"/>
  <c r="G99" s="1"/>
  <c r="G96"/>
  <c r="G95" s="1"/>
  <c r="G93"/>
  <c r="G92" s="1"/>
  <c r="G91" s="1"/>
  <c r="G90" s="1"/>
  <c r="G88"/>
  <c r="G87" s="1"/>
  <c r="G86" s="1"/>
  <c r="G85" s="1"/>
  <c r="G82"/>
  <c r="G80"/>
  <c r="G77"/>
  <c r="G76" s="1"/>
  <c r="G74"/>
  <c r="G72"/>
  <c r="G69"/>
  <c r="G68" s="1"/>
  <c r="G64"/>
  <c r="G62"/>
  <c r="G61" s="1"/>
  <c r="G60" s="1"/>
  <c r="G59" s="1"/>
  <c r="G55"/>
  <c r="G53"/>
  <c r="G51"/>
  <c r="G47"/>
  <c r="G46" s="1"/>
  <c r="G45" s="1"/>
  <c r="G42"/>
  <c r="G41" s="1"/>
  <c r="G39"/>
  <c r="G38" s="1"/>
  <c r="G35"/>
  <c r="G34" s="1"/>
  <c r="G31"/>
  <c r="G30" s="1"/>
  <c r="G27"/>
  <c r="G23"/>
  <c r="G14"/>
  <c r="G13" s="1"/>
  <c r="G12" s="1"/>
  <c r="G11" s="1"/>
  <c r="G188" i="3"/>
  <c r="F188"/>
  <c r="G209"/>
  <c r="F209"/>
  <c r="F221" i="2"/>
  <c r="G135" i="3"/>
  <c r="G134" s="1"/>
  <c r="G133" s="1"/>
  <c r="G132" s="1"/>
  <c r="F135"/>
  <c r="F134" s="1"/>
  <c r="F133" s="1"/>
  <c r="G458" i="2" l="1"/>
  <c r="G454" s="1"/>
  <c r="G453" s="1"/>
  <c r="G79"/>
  <c r="G71"/>
  <c r="G67" s="1"/>
  <c r="G66" s="1"/>
  <c r="G58" s="1"/>
  <c r="G498"/>
  <c r="G428"/>
  <c r="G427" s="1"/>
  <c r="G323"/>
  <c r="G277"/>
  <c r="G276" s="1"/>
  <c r="G275" s="1"/>
  <c r="G105"/>
  <c r="G104" s="1"/>
  <c r="G50"/>
  <c r="G479"/>
  <c r="G478" s="1"/>
  <c r="G477" s="1"/>
  <c r="G441"/>
  <c r="G440" s="1"/>
  <c r="G439" s="1"/>
  <c r="G426"/>
  <c r="G413"/>
  <c r="G412" s="1"/>
  <c r="G394"/>
  <c r="G386" s="1"/>
  <c r="G385" s="1"/>
  <c r="G384" s="1"/>
  <c r="G376"/>
  <c r="G375" s="1"/>
  <c r="G374" s="1"/>
  <c r="G341"/>
  <c r="G329"/>
  <c r="G303"/>
  <c r="G298"/>
  <c r="G297" s="1"/>
  <c r="G251"/>
  <c r="G234"/>
  <c r="G233" s="1"/>
  <c r="G226"/>
  <c r="G199"/>
  <c r="G198" s="1"/>
  <c r="G192"/>
  <c r="G164"/>
  <c r="G163" s="1"/>
  <c r="G162" s="1"/>
  <c r="G145"/>
  <c r="G144" s="1"/>
  <c r="G138" s="1"/>
  <c r="G22"/>
  <c r="G21" s="1"/>
  <c r="G16" s="1"/>
  <c r="G336"/>
  <c r="G493"/>
  <c r="G492" s="1"/>
  <c r="G491" s="1"/>
  <c r="G490" s="1"/>
  <c r="G179"/>
  <c r="G178" s="1"/>
  <c r="G98"/>
  <c r="G44"/>
  <c r="G118"/>
  <c r="G117" s="1"/>
  <c r="G84"/>
  <c r="G353"/>
  <c r="G352" s="1"/>
  <c r="F132" i="3"/>
  <c r="G322" i="2" l="1"/>
  <c r="G321" s="1"/>
  <c r="G320" s="1"/>
  <c r="G177"/>
  <c r="G10"/>
  <c r="G9" s="1"/>
  <c r="G405"/>
  <c r="G404" s="1"/>
  <c r="G296"/>
  <c r="G290" s="1"/>
  <c r="G197"/>
  <c r="F435"/>
  <c r="F434" s="1"/>
  <c r="F433" s="1"/>
  <c r="F424"/>
  <c r="F423" s="1"/>
  <c r="F422" s="1"/>
  <c r="F348"/>
  <c r="F347" s="1"/>
  <c r="F346" s="1"/>
  <c r="G161" l="1"/>
  <c r="G129" s="1"/>
  <c r="G274"/>
  <c r="F142"/>
  <c r="F141" s="1"/>
  <c r="F140" s="1"/>
  <c r="F139" s="1"/>
  <c r="F125"/>
  <c r="F361" i="3"/>
  <c r="G361"/>
  <c r="G247"/>
  <c r="F247"/>
  <c r="G237"/>
  <c r="G236" s="1"/>
  <c r="G235" s="1"/>
  <c r="G234" s="1"/>
  <c r="G233" s="1"/>
  <c r="F237"/>
  <c r="F236" s="1"/>
  <c r="F235" s="1"/>
  <c r="F234" s="1"/>
  <c r="F233" s="1"/>
  <c r="G215"/>
  <c r="F215"/>
  <c r="G156"/>
  <c r="F156"/>
  <c r="G150"/>
  <c r="G149" s="1"/>
  <c r="G148" s="1"/>
  <c r="F150"/>
  <c r="F149" s="1"/>
  <c r="F148" s="1"/>
  <c r="G79"/>
  <c r="F79"/>
  <c r="G71"/>
  <c r="F71"/>
  <c r="F266" i="2"/>
  <c r="F265" s="1"/>
  <c r="F264" s="1"/>
  <c r="F263" s="1"/>
  <c r="F262" s="1"/>
  <c r="F258"/>
  <c r="F249"/>
  <c r="F248" s="1"/>
  <c r="F247" s="1"/>
  <c r="F246" s="1"/>
  <c r="F245" s="1"/>
  <c r="F227"/>
  <c r="F165"/>
  <c r="F159"/>
  <c r="F158" s="1"/>
  <c r="F157" s="1"/>
  <c r="F74"/>
  <c r="G524" l="1"/>
  <c r="F339"/>
  <c r="G255" i="3"/>
  <c r="G254" s="1"/>
  <c r="G253" s="1"/>
  <c r="G252" s="1"/>
  <c r="G251" s="1"/>
  <c r="F255"/>
  <c r="F254" s="1"/>
  <c r="F253" s="1"/>
  <c r="F252" s="1"/>
  <c r="F251" s="1"/>
  <c r="G146"/>
  <c r="F146"/>
  <c r="F415" i="2"/>
  <c r="F216"/>
  <c r="F182"/>
  <c r="F147"/>
  <c r="F82"/>
  <c r="G444" i="3"/>
  <c r="G443" s="1"/>
  <c r="G442" s="1"/>
  <c r="G441" s="1"/>
  <c r="F444"/>
  <c r="F443" s="1"/>
  <c r="F442" s="1"/>
  <c r="F441" s="1"/>
  <c r="G439"/>
  <c r="G438" s="1"/>
  <c r="G437" s="1"/>
  <c r="G436" s="1"/>
  <c r="G435" s="1"/>
  <c r="F439"/>
  <c r="F438" s="1"/>
  <c r="F437" s="1"/>
  <c r="F436" s="1"/>
  <c r="F435" s="1"/>
  <c r="G433"/>
  <c r="F433"/>
  <c r="G429"/>
  <c r="G428" s="1"/>
  <c r="G427" s="1"/>
  <c r="F429"/>
  <c r="F428" s="1"/>
  <c r="F427" s="1"/>
  <c r="G424"/>
  <c r="F424"/>
  <c r="G422"/>
  <c r="G421" s="1"/>
  <c r="F422"/>
  <c r="G418"/>
  <c r="G417" s="1"/>
  <c r="F418"/>
  <c r="F417" s="1"/>
  <c r="G411"/>
  <c r="G410" s="1"/>
  <c r="G409" s="1"/>
  <c r="F411"/>
  <c r="F410" s="1"/>
  <c r="F409" s="1"/>
  <c r="G407"/>
  <c r="G406" s="1"/>
  <c r="F407"/>
  <c r="F406" s="1"/>
  <c r="G404"/>
  <c r="G403" s="1"/>
  <c r="F404"/>
  <c r="F403" s="1"/>
  <c r="G395"/>
  <c r="F395"/>
  <c r="G392"/>
  <c r="F392"/>
  <c r="G387"/>
  <c r="G386" s="1"/>
  <c r="F387"/>
  <c r="F386" s="1"/>
  <c r="G384"/>
  <c r="F384"/>
  <c r="G382"/>
  <c r="F382"/>
  <c r="G380"/>
  <c r="F380"/>
  <c r="G378"/>
  <c r="F378"/>
  <c r="G373"/>
  <c r="F373"/>
  <c r="G371"/>
  <c r="F371"/>
  <c r="G366"/>
  <c r="G365" s="1"/>
  <c r="G360"/>
  <c r="F366"/>
  <c r="F365" s="1"/>
  <c r="F360"/>
  <c r="G355"/>
  <c r="G354" s="1"/>
  <c r="G353" s="1"/>
  <c r="G352" s="1"/>
  <c r="F355"/>
  <c r="F354" s="1"/>
  <c r="F353" s="1"/>
  <c r="F352" s="1"/>
  <c r="G346"/>
  <c r="F346"/>
  <c r="G344"/>
  <c r="F344"/>
  <c r="G342"/>
  <c r="F342"/>
  <c r="G335"/>
  <c r="F335"/>
  <c r="G332"/>
  <c r="F332"/>
  <c r="G327"/>
  <c r="G326" s="1"/>
  <c r="G325" s="1"/>
  <c r="G324" s="1"/>
  <c r="F327"/>
  <c r="F326" s="1"/>
  <c r="F325" s="1"/>
  <c r="F324" s="1"/>
  <c r="G322"/>
  <c r="G321" s="1"/>
  <c r="F322"/>
  <c r="F321" s="1"/>
  <c r="G318"/>
  <c r="G317" s="1"/>
  <c r="G316" s="1"/>
  <c r="F318"/>
  <c r="F317" s="1"/>
  <c r="F316" s="1"/>
  <c r="G313"/>
  <c r="F313"/>
  <c r="G311"/>
  <c r="F311"/>
  <c r="G308"/>
  <c r="G307" s="1"/>
  <c r="F308"/>
  <c r="F307" s="1"/>
  <c r="G305"/>
  <c r="F305"/>
  <c r="G303"/>
  <c r="F303"/>
  <c r="G301"/>
  <c r="F301"/>
  <c r="G298"/>
  <c r="F298"/>
  <c r="G295"/>
  <c r="F295"/>
  <c r="G289"/>
  <c r="F289"/>
  <c r="G287"/>
  <c r="F287"/>
  <c r="G284"/>
  <c r="F284"/>
  <c r="G282"/>
  <c r="F282"/>
  <c r="G279"/>
  <c r="F279"/>
  <c r="G277"/>
  <c r="F277"/>
  <c r="F276" s="1"/>
  <c r="F275" s="1"/>
  <c r="G272"/>
  <c r="G271" s="1"/>
  <c r="G270" s="1"/>
  <c r="G269" s="1"/>
  <c r="F272"/>
  <c r="F271" s="1"/>
  <c r="F270" s="1"/>
  <c r="F269" s="1"/>
  <c r="G266"/>
  <c r="G265" s="1"/>
  <c r="F266"/>
  <c r="F265" s="1"/>
  <c r="G263"/>
  <c r="F263"/>
  <c r="G261"/>
  <c r="G260" s="1"/>
  <c r="F261"/>
  <c r="G249"/>
  <c r="F249"/>
  <c r="G243"/>
  <c r="G242" s="1"/>
  <c r="G241" s="1"/>
  <c r="G240" s="1"/>
  <c r="F243"/>
  <c r="F242" s="1"/>
  <c r="F241" s="1"/>
  <c r="F240" s="1"/>
  <c r="G231"/>
  <c r="F231"/>
  <c r="G228"/>
  <c r="G227" s="1"/>
  <c r="F228"/>
  <c r="F227" s="1"/>
  <c r="G224"/>
  <c r="G223" s="1"/>
  <c r="F224"/>
  <c r="F223" s="1"/>
  <c r="G219"/>
  <c r="G214" s="1"/>
  <c r="F219"/>
  <c r="F214" s="1"/>
  <c r="G212"/>
  <c r="G211" s="1"/>
  <c r="F212"/>
  <c r="F211" s="1"/>
  <c r="G207"/>
  <c r="F207"/>
  <c r="G205"/>
  <c r="F205"/>
  <c r="G203"/>
  <c r="F203"/>
  <c r="G201"/>
  <c r="F201"/>
  <c r="G199"/>
  <c r="F199"/>
  <c r="G197"/>
  <c r="F197"/>
  <c r="G195"/>
  <c r="F195"/>
  <c r="G193"/>
  <c r="F193"/>
  <c r="G191"/>
  <c r="F191"/>
  <c r="G189"/>
  <c r="F189"/>
  <c r="G184"/>
  <c r="F184"/>
  <c r="G182"/>
  <c r="F182"/>
  <c r="G179"/>
  <c r="G178" s="1"/>
  <c r="F179"/>
  <c r="F178" s="1"/>
  <c r="G176"/>
  <c r="F176"/>
  <c r="G172"/>
  <c r="F172"/>
  <c r="G170"/>
  <c r="F170"/>
  <c r="G165"/>
  <c r="F165"/>
  <c r="G163"/>
  <c r="F163"/>
  <c r="G161"/>
  <c r="F161"/>
  <c r="G158"/>
  <c r="F158"/>
  <c r="F155" s="1"/>
  <c r="G144"/>
  <c r="F144"/>
  <c r="G142"/>
  <c r="F142"/>
  <c r="G140"/>
  <c r="F140"/>
  <c r="G128"/>
  <c r="G127" s="1"/>
  <c r="G126" s="1"/>
  <c r="G125" s="1"/>
  <c r="F128"/>
  <c r="F127" s="1"/>
  <c r="F126" s="1"/>
  <c r="F125" s="1"/>
  <c r="G122"/>
  <c r="G121" s="1"/>
  <c r="F122"/>
  <c r="F121" s="1"/>
  <c r="G117"/>
  <c r="G116" s="1"/>
  <c r="F117"/>
  <c r="F116" s="1"/>
  <c r="G112"/>
  <c r="G111" s="1"/>
  <c r="G110" s="1"/>
  <c r="G109" s="1"/>
  <c r="F112"/>
  <c r="F111" s="1"/>
  <c r="F110" s="1"/>
  <c r="F109" s="1"/>
  <c r="G107"/>
  <c r="G106" s="1"/>
  <c r="F107"/>
  <c r="F106" s="1"/>
  <c r="G104"/>
  <c r="G103" s="1"/>
  <c r="F104"/>
  <c r="F103" s="1"/>
  <c r="G99"/>
  <c r="G98" s="1"/>
  <c r="G97" s="1"/>
  <c r="G96" s="1"/>
  <c r="F99"/>
  <c r="F98" s="1"/>
  <c r="F97" s="1"/>
  <c r="F96" s="1"/>
  <c r="G93"/>
  <c r="G92" s="1"/>
  <c r="F93"/>
  <c r="F92" s="1"/>
  <c r="G90"/>
  <c r="G89" s="1"/>
  <c r="F90"/>
  <c r="F89" s="1"/>
  <c r="G85"/>
  <c r="G84" s="1"/>
  <c r="G83" s="1"/>
  <c r="G82" s="1"/>
  <c r="F85"/>
  <c r="F84" s="1"/>
  <c r="F83" s="1"/>
  <c r="F82" s="1"/>
  <c r="G77"/>
  <c r="G76" s="1"/>
  <c r="F77"/>
  <c r="F76" s="1"/>
  <c r="G74"/>
  <c r="G73" s="1"/>
  <c r="F74"/>
  <c r="F73" s="1"/>
  <c r="G69"/>
  <c r="G68" s="1"/>
  <c r="F69"/>
  <c r="F68" s="1"/>
  <c r="G66"/>
  <c r="G65" s="1"/>
  <c r="F66"/>
  <c r="F65" s="1"/>
  <c r="G61"/>
  <c r="G59"/>
  <c r="F61"/>
  <c r="F59"/>
  <c r="G52"/>
  <c r="F52"/>
  <c r="G50"/>
  <c r="F50"/>
  <c r="G48"/>
  <c r="G47" s="1"/>
  <c r="F48"/>
  <c r="G44"/>
  <c r="G43" s="1"/>
  <c r="G42" s="1"/>
  <c r="F44"/>
  <c r="F43" s="1"/>
  <c r="F42" s="1"/>
  <c r="G39"/>
  <c r="G38" s="1"/>
  <c r="F39"/>
  <c r="F38"/>
  <c r="G36"/>
  <c r="G35" s="1"/>
  <c r="F36"/>
  <c r="F35" s="1"/>
  <c r="G32"/>
  <c r="G31" s="1"/>
  <c r="F32"/>
  <c r="F31" s="1"/>
  <c r="G28"/>
  <c r="G27" s="1"/>
  <c r="F28"/>
  <c r="F27" s="1"/>
  <c r="G24"/>
  <c r="F24"/>
  <c r="G20"/>
  <c r="F20"/>
  <c r="G15"/>
  <c r="G14" s="1"/>
  <c r="G13" s="1"/>
  <c r="G12" s="1"/>
  <c r="F15"/>
  <c r="F14" s="1"/>
  <c r="F13" s="1"/>
  <c r="F12" s="1"/>
  <c r="F521" i="2"/>
  <c r="F520" s="1"/>
  <c r="F519" s="1"/>
  <c r="F518" s="1"/>
  <c r="F516"/>
  <c r="F515" s="1"/>
  <c r="F514" s="1"/>
  <c r="F513" s="1"/>
  <c r="F512" s="1"/>
  <c r="F510"/>
  <c r="F506"/>
  <c r="F505" s="1"/>
  <c r="F504" s="1"/>
  <c r="F501"/>
  <c r="F499"/>
  <c r="F495"/>
  <c r="F494" s="1"/>
  <c r="F488"/>
  <c r="F487" s="1"/>
  <c r="F486" s="1"/>
  <c r="F484"/>
  <c r="F483" s="1"/>
  <c r="F481"/>
  <c r="F480" s="1"/>
  <c r="F462"/>
  <c r="F459"/>
  <c r="F451"/>
  <c r="F450" s="1"/>
  <c r="F448"/>
  <c r="F446"/>
  <c r="F444"/>
  <c r="F442"/>
  <c r="F431"/>
  <c r="F429"/>
  <c r="F420"/>
  <c r="F419" s="1"/>
  <c r="F414"/>
  <c r="F409"/>
  <c r="F408" s="1"/>
  <c r="F407" s="1"/>
  <c r="F406" s="1"/>
  <c r="F400"/>
  <c r="F397"/>
  <c r="F395"/>
  <c r="F392"/>
  <c r="F391" s="1"/>
  <c r="F382"/>
  <c r="F379"/>
  <c r="F377"/>
  <c r="F372"/>
  <c r="F371" s="1"/>
  <c r="F366" s="1"/>
  <c r="F365" s="1"/>
  <c r="F362"/>
  <c r="F361" s="1"/>
  <c r="F358"/>
  <c r="F357" s="1"/>
  <c r="F355"/>
  <c r="F354" s="1"/>
  <c r="F344"/>
  <c r="F342"/>
  <c r="F337"/>
  <c r="F334"/>
  <c r="F332"/>
  <c r="F330"/>
  <c r="F327"/>
  <c r="F324"/>
  <c r="F311"/>
  <c r="F309"/>
  <c r="F306"/>
  <c r="F304"/>
  <c r="F301"/>
  <c r="F299"/>
  <c r="F294"/>
  <c r="F293" s="1"/>
  <c r="F292" s="1"/>
  <c r="F291" s="1"/>
  <c r="F283"/>
  <c r="F282" s="1"/>
  <c r="F280"/>
  <c r="F278"/>
  <c r="F260"/>
  <c r="F254"/>
  <c r="F253" s="1"/>
  <c r="F252" s="1"/>
  <c r="F243"/>
  <c r="F240"/>
  <c r="F239" s="1"/>
  <c r="F236"/>
  <c r="F235" s="1"/>
  <c r="F231"/>
  <c r="F229"/>
  <c r="F224"/>
  <c r="F223" s="1"/>
  <c r="F219"/>
  <c r="F214"/>
  <c r="F212"/>
  <c r="F210"/>
  <c r="F208"/>
  <c r="F206"/>
  <c r="F204"/>
  <c r="F202"/>
  <c r="F200"/>
  <c r="F195"/>
  <c r="F193"/>
  <c r="F190"/>
  <c r="F189" s="1"/>
  <c r="F187"/>
  <c r="F185"/>
  <c r="F180"/>
  <c r="F175"/>
  <c r="F173"/>
  <c r="F171"/>
  <c r="F168"/>
  <c r="F153"/>
  <c r="F151"/>
  <c r="F149"/>
  <c r="F132"/>
  <c r="F131" s="1"/>
  <c r="F130" s="1"/>
  <c r="F124"/>
  <c r="F120"/>
  <c r="F119" s="1"/>
  <c r="F115"/>
  <c r="F114" s="1"/>
  <c r="F113" s="1"/>
  <c r="F112" s="1"/>
  <c r="F110"/>
  <c r="F109" s="1"/>
  <c r="F107"/>
  <c r="F106" s="1"/>
  <c r="F102"/>
  <c r="F101" s="1"/>
  <c r="F100" s="1"/>
  <c r="F99" s="1"/>
  <c r="F96"/>
  <c r="F95" s="1"/>
  <c r="F93"/>
  <c r="F92" s="1"/>
  <c r="F88"/>
  <c r="F87" s="1"/>
  <c r="F86" s="1"/>
  <c r="F85" s="1"/>
  <c r="F80"/>
  <c r="F79" s="1"/>
  <c r="F77"/>
  <c r="F76" s="1"/>
  <c r="F72"/>
  <c r="F71" s="1"/>
  <c r="F69"/>
  <c r="F68" s="1"/>
  <c r="F64"/>
  <c r="F62"/>
  <c r="F55"/>
  <c r="F53"/>
  <c r="F51"/>
  <c r="F47"/>
  <c r="F46" s="1"/>
  <c r="F45" s="1"/>
  <c r="F42"/>
  <c r="F41" s="1"/>
  <c r="F39"/>
  <c r="F38" s="1"/>
  <c r="F35"/>
  <c r="F34" s="1"/>
  <c r="F31"/>
  <c r="F30" s="1"/>
  <c r="F27"/>
  <c r="F23"/>
  <c r="F14"/>
  <c r="F13" s="1"/>
  <c r="F12" s="1"/>
  <c r="F11" s="1"/>
  <c r="F199" l="1"/>
  <c r="F198" s="1"/>
  <c r="G19" i="3"/>
  <c r="G18" s="1"/>
  <c r="G17" s="1"/>
  <c r="G331"/>
  <c r="G330" s="1"/>
  <c r="G329" s="1"/>
  <c r="F421"/>
  <c r="F416" s="1"/>
  <c r="F415" s="1"/>
  <c r="F47"/>
  <c r="G58"/>
  <c r="G57" s="1"/>
  <c r="G56" s="1"/>
  <c r="F181"/>
  <c r="F260"/>
  <c r="F259" s="1"/>
  <c r="F258" s="1"/>
  <c r="G426"/>
  <c r="G391"/>
  <c r="G390" s="1"/>
  <c r="G389" s="1"/>
  <c r="F370"/>
  <c r="F369" s="1"/>
  <c r="F368" s="1"/>
  <c r="G341"/>
  <c r="G340" s="1"/>
  <c r="G339" s="1"/>
  <c r="G338" s="1"/>
  <c r="G337" s="1"/>
  <c r="F331"/>
  <c r="F330" s="1"/>
  <c r="F329" s="1"/>
  <c r="F310"/>
  <c r="F300"/>
  <c r="G300"/>
  <c r="G294"/>
  <c r="F294"/>
  <c r="G246"/>
  <c r="G245" s="1"/>
  <c r="F246"/>
  <c r="F245" s="1"/>
  <c r="F239" s="1"/>
  <c r="F169"/>
  <c r="F168" s="1"/>
  <c r="G155"/>
  <c r="G154" s="1"/>
  <c r="G153" s="1"/>
  <c r="G139"/>
  <c r="G138" s="1"/>
  <c r="G137" s="1"/>
  <c r="G131" s="1"/>
  <c r="F139"/>
  <c r="F138" s="1"/>
  <c r="F137" s="1"/>
  <c r="F131" s="1"/>
  <c r="F336" i="2"/>
  <c r="F441"/>
  <c r="F440" s="1"/>
  <c r="F439" s="1"/>
  <c r="F329"/>
  <c r="F257"/>
  <c r="F256" s="1"/>
  <c r="F251" s="1"/>
  <c r="F226"/>
  <c r="F164"/>
  <c r="F163" s="1"/>
  <c r="F162" s="1"/>
  <c r="F146"/>
  <c r="F145" s="1"/>
  <c r="F144" s="1"/>
  <c r="F138" s="1"/>
  <c r="F377" i="3"/>
  <c r="F376" s="1"/>
  <c r="F375" s="1"/>
  <c r="F376" i="2"/>
  <c r="F375" s="1"/>
  <c r="F374" s="1"/>
  <c r="F179"/>
  <c r="F178" s="1"/>
  <c r="F426" i="3"/>
  <c r="G416"/>
  <c r="G415" s="1"/>
  <c r="G402"/>
  <c r="G401" s="1"/>
  <c r="G400" s="1"/>
  <c r="F402"/>
  <c r="F401" s="1"/>
  <c r="F400" s="1"/>
  <c r="F391"/>
  <c r="F390" s="1"/>
  <c r="F389" s="1"/>
  <c r="G377"/>
  <c r="G376" s="1"/>
  <c r="G375" s="1"/>
  <c r="G370"/>
  <c r="G369" s="1"/>
  <c r="G368" s="1"/>
  <c r="G359"/>
  <c r="G358" s="1"/>
  <c r="F359"/>
  <c r="F358" s="1"/>
  <c r="F341"/>
  <c r="F340" s="1"/>
  <c r="F339" s="1"/>
  <c r="F338" s="1"/>
  <c r="F337" s="1"/>
  <c r="G315"/>
  <c r="F315"/>
  <c r="G310"/>
  <c r="G281"/>
  <c r="F281"/>
  <c r="F274" s="1"/>
  <c r="F268" s="1"/>
  <c r="G276"/>
  <c r="G275" s="1"/>
  <c r="G259"/>
  <c r="G258" s="1"/>
  <c r="G222"/>
  <c r="G221" s="1"/>
  <c r="F222"/>
  <c r="F221" s="1"/>
  <c r="G187"/>
  <c r="G186" s="1"/>
  <c r="F187"/>
  <c r="F186" s="1"/>
  <c r="G181"/>
  <c r="G169"/>
  <c r="G168" s="1"/>
  <c r="F154"/>
  <c r="F153" s="1"/>
  <c r="G115"/>
  <c r="G114" s="1"/>
  <c r="F115"/>
  <c r="F114" s="1"/>
  <c r="G102"/>
  <c r="G101" s="1"/>
  <c r="G95" s="1"/>
  <c r="F102"/>
  <c r="F101" s="1"/>
  <c r="F95" s="1"/>
  <c r="G88"/>
  <c r="G87" s="1"/>
  <c r="G81" s="1"/>
  <c r="F88"/>
  <c r="F87" s="1"/>
  <c r="F81" s="1"/>
  <c r="G64"/>
  <c r="G63" s="1"/>
  <c r="F64"/>
  <c r="F63" s="1"/>
  <c r="F58"/>
  <c r="F57" s="1"/>
  <c r="F56" s="1"/>
  <c r="G41"/>
  <c r="F41"/>
  <c r="F19"/>
  <c r="F18" s="1"/>
  <c r="F17" s="1"/>
  <c r="F503" i="2"/>
  <c r="F498"/>
  <c r="F493" s="1"/>
  <c r="F492" s="1"/>
  <c r="F479"/>
  <c r="F478" s="1"/>
  <c r="F477" s="1"/>
  <c r="F458"/>
  <c r="F454" s="1"/>
  <c r="F453" s="1"/>
  <c r="F428"/>
  <c r="F427" s="1"/>
  <c r="F426" s="1"/>
  <c r="F413"/>
  <c r="F412" s="1"/>
  <c r="F394"/>
  <c r="F386" s="1"/>
  <c r="F385" s="1"/>
  <c r="F384" s="1"/>
  <c r="F353"/>
  <c r="F352" s="1"/>
  <c r="F341"/>
  <c r="F323"/>
  <c r="F303"/>
  <c r="F298"/>
  <c r="F297" s="1"/>
  <c r="F277"/>
  <c r="F276" s="1"/>
  <c r="F275" s="1"/>
  <c r="F234"/>
  <c r="F233" s="1"/>
  <c r="F192"/>
  <c r="F118"/>
  <c r="F117" s="1"/>
  <c r="F105"/>
  <c r="F104" s="1"/>
  <c r="F98" s="1"/>
  <c r="F91"/>
  <c r="F90" s="1"/>
  <c r="F84" s="1"/>
  <c r="F67"/>
  <c r="F66" s="1"/>
  <c r="F61"/>
  <c r="F60" s="1"/>
  <c r="F59" s="1"/>
  <c r="F50"/>
  <c r="F44" s="1"/>
  <c r="F22"/>
  <c r="F21" s="1"/>
  <c r="F16" s="1"/>
  <c r="F167" i="3" l="1"/>
  <c r="F152" s="1"/>
  <c r="G239"/>
  <c r="G55"/>
  <c r="G414"/>
  <c r="G413" s="1"/>
  <c r="G351"/>
  <c r="G350" s="1"/>
  <c r="F293"/>
  <c r="F292" s="1"/>
  <c r="F291" s="1"/>
  <c r="F257" s="1"/>
  <c r="G293"/>
  <c r="G292" s="1"/>
  <c r="G291" s="1"/>
  <c r="F491" i="2"/>
  <c r="F490" s="1"/>
  <c r="F10"/>
  <c r="F414" i="3"/>
  <c r="F413" s="1"/>
  <c r="F351"/>
  <c r="F350" s="1"/>
  <c r="G274"/>
  <c r="G268" s="1"/>
  <c r="G167"/>
  <c r="G152" s="1"/>
  <c r="F55"/>
  <c r="G11"/>
  <c r="G10" s="1"/>
  <c r="F11"/>
  <c r="F405" i="2"/>
  <c r="F404" s="1"/>
  <c r="F322"/>
  <c r="F296"/>
  <c r="F290" s="1"/>
  <c r="F197"/>
  <c r="F177"/>
  <c r="F58"/>
  <c r="F321" l="1"/>
  <c r="F320" s="1"/>
  <c r="F274" s="1"/>
  <c r="F124" i="3"/>
  <c r="G124"/>
  <c r="G257"/>
  <c r="F161" i="2"/>
  <c r="F129" s="1"/>
  <c r="F9"/>
  <c r="F10" i="3"/>
  <c r="G447" l="1"/>
  <c r="F447"/>
  <c r="F524" i="2"/>
</calcChain>
</file>

<file path=xl/sharedStrings.xml><?xml version="1.0" encoding="utf-8"?>
<sst xmlns="http://schemas.openxmlformats.org/spreadsheetml/2006/main" count="3919" uniqueCount="492">
  <si>
    <t>933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</si>
  <si>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</si>
  <si>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</si>
  <si>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</si>
  <si>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>0900000000</t>
  </si>
  <si>
    <t>0910000000</t>
  </si>
  <si>
    <t>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</si>
  <si>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</si>
  <si>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</si>
  <si>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200</t>
  </si>
  <si>
    <t>800</t>
  </si>
  <si>
    <t>9900000000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</si>
  <si>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</si>
  <si>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</si>
  <si>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</si>
  <si>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</si>
  <si>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>1400000000</t>
  </si>
  <si>
    <t>1420000000</t>
  </si>
  <si>
    <t>1420700000</t>
  </si>
  <si>
    <t>0300</t>
  </si>
  <si>
    <t>0309</t>
  </si>
  <si>
    <t>0600000000</t>
  </si>
  <si>
    <t>0610000000</t>
  </si>
  <si>
    <t>0610500000</t>
  </si>
  <si>
    <t>600</t>
  </si>
  <si>
    <t>0610600000</t>
  </si>
  <si>
    <t xml:space="preserve">      Другие вопросы в области национальной безопасности и правоохранительной деятельности</t>
  </si>
  <si>
    <t>0314</t>
  </si>
  <si>
    <t>0620000000</t>
  </si>
  <si>
    <t>0620100000</t>
  </si>
  <si>
    <t>0630000000</t>
  </si>
  <si>
    <t>0630100000</t>
  </si>
  <si>
    <t>1800000000</t>
  </si>
  <si>
    <t>1800500000</t>
  </si>
  <si>
    <t>0400</t>
  </si>
  <si>
    <t>0400000000</t>
  </si>
  <si>
    <t>0420000000</t>
  </si>
  <si>
    <t>1000</t>
  </si>
  <si>
    <t xml:space="preserve">      Пенсионное обеспечение</t>
  </si>
  <si>
    <t>1001</t>
  </si>
  <si>
    <t>0420300000</t>
  </si>
  <si>
    <t>300</t>
  </si>
  <si>
    <t xml:space="preserve">      Социальное обеспечение населения</t>
  </si>
  <si>
    <t>1003</t>
  </si>
  <si>
    <t>0410000000</t>
  </si>
  <si>
    <t>0410200000</t>
  </si>
  <si>
    <t>0420200000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</si>
  <si>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</si>
  <si>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</si>
  <si>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</si>
  <si>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</si>
  <si>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</si>
  <si>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</si>
  <si>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</si>
  <si>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</si>
  <si>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Дорожное хозяйство (дорожные фонды)</t>
  </si>
  <si>
    <t>0409</t>
  </si>
  <si>
    <t>0700000000</t>
  </si>
  <si>
    <t>0750000000</t>
  </si>
  <si>
    <t>0750200000</t>
  </si>
  <si>
    <t>0750600000</t>
  </si>
  <si>
    <t>0750700000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</si>
  <si>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</si>
  <si>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</si>
  <si>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</si>
  <si>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</si>
  <si>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>0720000000</t>
  </si>
  <si>
    <t>0720300000</t>
  </si>
  <si>
    <t>0720400000</t>
  </si>
  <si>
    <t>0720800000</t>
  </si>
  <si>
    <t>0721100000</t>
  </si>
  <si>
    <t>400</t>
  </si>
  <si>
    <t xml:space="preserve">      Коммунальное хозяйство</t>
  </si>
  <si>
    <t>0502</t>
  </si>
  <si>
    <t>0730000000</t>
  </si>
  <si>
    <t>0730600000</t>
  </si>
  <si>
    <t>0730700000</t>
  </si>
  <si>
    <t>0731200000</t>
  </si>
  <si>
    <t>0800000000</t>
  </si>
  <si>
    <t xml:space="preserve">      Благоустройство</t>
  </si>
  <si>
    <t>0503</t>
  </si>
  <si>
    <t>0740000000</t>
  </si>
  <si>
    <t>0740100000</t>
  </si>
  <si>
    <t>0740200000</t>
  </si>
  <si>
    <t>0740300000</t>
  </si>
  <si>
    <t>0740400000</t>
  </si>
  <si>
    <t>0740500000</t>
  </si>
  <si>
    <t>0740600000</t>
  </si>
  <si>
    <t>0740900000</t>
  </si>
  <si>
    <t>0741100000</t>
  </si>
  <si>
    <t>0741500000</t>
  </si>
  <si>
    <t>0800500000</t>
  </si>
  <si>
    <t xml:space="preserve">      Другие вопросы в области жилищно-коммунального хозяйства</t>
  </si>
  <si>
    <t>0505</t>
  </si>
  <si>
    <t>0760000000</t>
  </si>
  <si>
    <t>0760100000</t>
  </si>
  <si>
    <t xml:space="preserve">  Управление культуры, спорта и молодежной политики Администрации города Воткинска</t>
  </si>
  <si>
    <t>938</t>
  </si>
  <si>
    <t>1300000000</t>
  </si>
  <si>
    <t>1300400000</t>
  </si>
  <si>
    <t>1300600000</t>
  </si>
  <si>
    <t>1800300000</t>
  </si>
  <si>
    <t>0700</t>
  </si>
  <si>
    <t xml:space="preserve">      Дополнительное образование детей</t>
  </si>
  <si>
    <t>0703</t>
  </si>
  <si>
    <t>0100000000</t>
  </si>
  <si>
    <t>0130000000</t>
  </si>
  <si>
    <t>0130100000</t>
  </si>
  <si>
    <t>0707</t>
  </si>
  <si>
    <t>0160000000</t>
  </si>
  <si>
    <t>0160400000</t>
  </si>
  <si>
    <t>0160500000</t>
  </si>
  <si>
    <t>1000000000</t>
  </si>
  <si>
    <t>1000100000</t>
  </si>
  <si>
    <t>1000200000</t>
  </si>
  <si>
    <t>1000400000</t>
  </si>
  <si>
    <t>1000500000</t>
  </si>
  <si>
    <t>0800</t>
  </si>
  <si>
    <t xml:space="preserve">      Культура</t>
  </si>
  <si>
    <t>0801</t>
  </si>
  <si>
    <t>0300000000</t>
  </si>
  <si>
    <t>0310000000</t>
  </si>
  <si>
    <t>0310100000</t>
  </si>
  <si>
    <t>0310200000</t>
  </si>
  <si>
    <t>0320000000</t>
  </si>
  <si>
    <t>0320100000</t>
  </si>
  <si>
    <t>0320200000</t>
  </si>
  <si>
    <t>0320300000</t>
  </si>
  <si>
    <t>0330000000</t>
  </si>
  <si>
    <t>0330100000</t>
  </si>
  <si>
    <t>0350000000</t>
  </si>
  <si>
    <t>0350300000</t>
  </si>
  <si>
    <t>0350400000</t>
  </si>
  <si>
    <t xml:space="preserve">      Другие вопросы в области культуры, кинематографии</t>
  </si>
  <si>
    <t>0804</t>
  </si>
  <si>
    <t>0350100000</t>
  </si>
  <si>
    <t>1420500000</t>
  </si>
  <si>
    <t>1900000000</t>
  </si>
  <si>
    <t>1900300000</t>
  </si>
  <si>
    <t xml:space="preserve">      Другие вопросы в области социальной политики</t>
  </si>
  <si>
    <t>1006</t>
  </si>
  <si>
    <t>1200000000</t>
  </si>
  <si>
    <t>1200100000</t>
  </si>
  <si>
    <t>1100</t>
  </si>
  <si>
    <t xml:space="preserve">      Физическая культура</t>
  </si>
  <si>
    <t>1101</t>
  </si>
  <si>
    <t>0200000000</t>
  </si>
  <si>
    <t>0200200000</t>
  </si>
  <si>
    <t>0200300000</t>
  </si>
  <si>
    <t xml:space="preserve">  Управление муниципального  имущества и земельных ресурсов города Воткинска</t>
  </si>
  <si>
    <t>939</t>
  </si>
  <si>
    <t>0800100000</t>
  </si>
  <si>
    <t>1500000000</t>
  </si>
  <si>
    <t>1500100000</t>
  </si>
  <si>
    <t>1500200000</t>
  </si>
  <si>
    <t>1500300000</t>
  </si>
  <si>
    <t>1100000000</t>
  </si>
  <si>
    <t>1110300000</t>
  </si>
  <si>
    <t>1110100000</t>
  </si>
  <si>
    <t>1600000000</t>
  </si>
  <si>
    <t>160F200000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</si>
  <si>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</si>
  <si>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</si>
  <si>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</si>
  <si>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</si>
  <si>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Управление образования Администрации города Воткинска</t>
  </si>
  <si>
    <t>941</t>
  </si>
  <si>
    <t>0110000000</t>
  </si>
  <si>
    <t>0110100000</t>
  </si>
  <si>
    <t>0120000000</t>
  </si>
  <si>
    <t>0120100000</t>
  </si>
  <si>
    <t>0150000000</t>
  </si>
  <si>
    <t>0150100000</t>
  </si>
  <si>
    <t>0130200000</t>
  </si>
  <si>
    <t>0160100000</t>
  </si>
  <si>
    <t>0160200000</t>
  </si>
  <si>
    <t>0160300000</t>
  </si>
  <si>
    <t xml:space="preserve">      Другие вопросы в области образования</t>
  </si>
  <si>
    <t>0709</t>
  </si>
  <si>
    <t>0140000000</t>
  </si>
  <si>
    <t>0140100000</t>
  </si>
  <si>
    <t>0140200000</t>
  </si>
  <si>
    <t>0110200000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</si>
  <si>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</si>
  <si>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</si>
  <si>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</si>
  <si>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</si>
  <si>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1410000000</t>
  </si>
  <si>
    <t>1410500000</t>
  </si>
  <si>
    <t>1300</t>
  </si>
  <si>
    <t>1301</t>
  </si>
  <si>
    <t>1410400000</t>
  </si>
  <si>
    <t>700</t>
  </si>
  <si>
    <t xml:space="preserve">  Контрольно-счетное управление города Воткинска</t>
  </si>
  <si>
    <t>947</t>
  </si>
  <si>
    <t>ИТОГО РАСХОДОВ</t>
  </si>
  <si>
    <t>Наименование</t>
  </si>
  <si>
    <t>Главный распорядитель</t>
  </si>
  <si>
    <t>Раздел, подраздел</t>
  </si>
  <si>
    <t>Целевая статья</t>
  </si>
  <si>
    <t>Вид расходов</t>
  </si>
  <si>
    <t>Ведомственная структура расходов</t>
  </si>
  <si>
    <t>0920000000</t>
  </si>
  <si>
    <t>111E100000</t>
  </si>
  <si>
    <t>0920500000</t>
  </si>
  <si>
    <t xml:space="preserve">  Администрация города Воткинска</t>
  </si>
  <si>
    <t>0910700000</t>
  </si>
  <si>
    <t xml:space="preserve">        Программа "Реализация молодежной политики на 2020-2024 годы"</t>
  </si>
  <si>
    <t>1110200000</t>
  </si>
  <si>
    <t>1700000000</t>
  </si>
  <si>
    <t>1700100000</t>
  </si>
  <si>
    <t>1700400000</t>
  </si>
  <si>
    <t xml:space="preserve">      Другие вопросы в области национальной экономики</t>
  </si>
  <si>
    <t>0412</t>
  </si>
  <si>
    <t>0500000000</t>
  </si>
  <si>
    <t>0520000000</t>
  </si>
  <si>
    <t>0520200000</t>
  </si>
  <si>
    <t>0550000000</t>
  </si>
  <si>
    <t>0550300000</t>
  </si>
  <si>
    <t xml:space="preserve">      Гражданская оборона</t>
  </si>
  <si>
    <t>0610200000</t>
  </si>
  <si>
    <t xml:space="preserve">      Транспорт</t>
  </si>
  <si>
    <t>0408</t>
  </si>
  <si>
    <t>0420100000</t>
  </si>
  <si>
    <t>0800300000</t>
  </si>
  <si>
    <t>1600500000</t>
  </si>
  <si>
    <t xml:space="preserve">      Молодежная политика</t>
  </si>
  <si>
    <t>0340000000</t>
  </si>
  <si>
    <t>0340200000</t>
  </si>
  <si>
    <t>0200100000</t>
  </si>
  <si>
    <t>1410700000</t>
  </si>
  <si>
    <t xml:space="preserve">      Обслуживание государственного внутреннего и муниципального долга</t>
  </si>
  <si>
    <t>Приложение 8</t>
  </si>
  <si>
    <t>к бюджету муниципального образования</t>
  </si>
  <si>
    <t xml:space="preserve">            Подпрограмма "Организация муниципального управления"</t>
  </si>
  <si>
    <t xml:space="preserve">              Создание условий для реализации подпрограммы "Муниципальное управление"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</si>
  <si>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</si>
  <si>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    Закупка товаров, работ и услуг для обеспечения государственных (муниципальных) нужд</t>
  </si>
  <si>
    <t xml:space="preserve">                Иные бюджетные ассигнования</t>
  </si>
  <si>
    <t xml:space="preserve">              Осуществление органами местного самоуправления города Воткинска переданных отдельных полномочий</t>
  </si>
  <si>
    <t>0910800000</t>
  </si>
  <si>
    <t xml:space="preserve">            Подпрограмма "Архивное дело"</t>
  </si>
  <si>
    <t xml:space="preserve">              Содержание на осуществление отдельных государственных полномочий в области архивного дела</t>
  </si>
  <si>
    <t>0930000000</t>
  </si>
  <si>
    <t xml:space="preserve">              Содержание на осуществление отдельных государственных полномочий в области регистрации актов гражданского состояния</t>
  </si>
  <si>
    <t>0930300000</t>
  </si>
  <si>
    <t xml:space="preserve">      Судебная система</t>
  </si>
  <si>
    <t>0105</t>
  </si>
  <si>
    <t xml:space="preserve">          Непрограммные направления деятельности</t>
  </si>
  <si>
    <t xml:space="preserve">                Социальное обеспечение и иные выплаты населению</t>
  </si>
  <si>
    <t xml:space="preserve">              Разработка и проведение мероприятий по маркетинговой и имиджевой политике города</t>
  </si>
  <si>
    <t xml:space="preserve">              Содействие формированию и продвижению конкурентоспособного туристического продукта. Содействие развитию событийного туризма</t>
  </si>
  <si>
    <t xml:space="preserve">            Подпрограмма "Предупреждение, спасение, помощь"</t>
  </si>
  <si>
    <t xml:space="preserve">              Создание условий для безопасного отдыха населения, в т.ч. на водных объектах</t>
  </si>
  <si>
    <t xml:space="preserve">                Предоставление субсидий бюджетным, автономным учреждениям и иным некоммерческим организациям</t>
  </si>
  <si>
    <t xml:space="preserve">              Оказание муниципальных услуг (работ)</t>
  </si>
  <si>
    <t xml:space="preserve">              Совершенствование обучения населения города Воткинска в области гражданской обороны защиты от чрезвычайных ситуаций</t>
  </si>
  <si>
    <t xml:space="preserve">            Подпрограмма "Пожарная безопасность"</t>
  </si>
  <si>
    <t xml:space="preserve">              Организация привлечения дополнительных сил для осуществления тушения пожаров (загораний) и проведение аварийно-спасательных работ, связанных с ними на объектах государственной/ муниципальной собственности, а также объектов жилого сектора, расположенных на территории муниципального образования "Город Воткинск"</t>
  </si>
  <si>
    <t xml:space="preserve">            Подпрограмма "Построение и развитие аппаратно-программного комплекса "Безопасный город"</t>
  </si>
  <si>
    <t xml:space="preserve">              Обеспечение безопасности в местах массового пребывания людей на улицах города</t>
  </si>
  <si>
    <t xml:space="preserve">              Профилактика правонарушений среди несовершеннолетних</t>
  </si>
  <si>
    <t xml:space="preserve">            Подпрограмма "Социальная поддержка старшего поколения, ветеранов и инвалидов, иных категорий граждан"</t>
  </si>
  <si>
    <t xml:space="preserve">              Пособия и компенсации гражданам и иные социальные выплаты, кроме публичных нормативных обязательств</t>
  </si>
  <si>
    <t xml:space="preserve">            Подпрограмма "Создание условий для развития предпринимательства"</t>
  </si>
  <si>
    <t xml:space="preserve">              Региональный проект "Популяризация предпринимательства в Удмуртской Республике"</t>
  </si>
  <si>
    <t xml:space="preserve">            Подпрограмма "Развитие системы социального партнерства, улучшение условий и охраны труда"</t>
  </si>
  <si>
    <t xml:space="preserve">              Улучшение условий и охраны труда в городе</t>
  </si>
  <si>
    <t xml:space="preserve">              Пенсионное обеспечение</t>
  </si>
  <si>
    <t xml:space="preserve">            Подпрограмма "Социальная поддержка семьи и детей"</t>
  </si>
  <si>
    <t xml:space="preserve">              Организация и проведение мероприятий, направленных на повышение престижа семьи и семейных ценностей</t>
  </si>
  <si>
    <t xml:space="preserve">              Другие выплаты по социальной помощи</t>
  </si>
  <si>
    <t xml:space="preserve">              Обеспечение осуществления передаваемых полномочий в соответствии с Законом Удмуртской Республики от 14 марта 2013 года "8-РЗ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</si>
  <si>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0410500000</t>
  </si>
  <si>
    <t xml:space="preserve">          Программа "Капитальное строительство, реконструкция и капитальный ремонт объектов муниципальной собственности на 2020-2024 годы"</t>
  </si>
  <si>
    <t xml:space="preserve">              Создание условий для реализации муниципальных программ</t>
  </si>
  <si>
    <t xml:space="preserve">  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</si>
  <si>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  Содержание автомобильных дорог общего пользования, мостов и иных транспортных инженерных сооружений</t>
  </si>
  <si>
    <t xml:space="preserve">  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</si>
  <si>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 xml:space="preserve">  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</si>
  <si>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 xml:space="preserve">            Подпрограмма "Содержание и развитие жилищного хозяйства"</t>
  </si>
  <si>
    <t xml:space="preserve">              Реализация мероприятий по капитальному ремонту жилищного фонда муниципального образования "Город Воткинск"</t>
  </si>
  <si>
    <t xml:space="preserve">              Содержание и ремонт муниципального жилищного фонда</t>
  </si>
  <si>
    <t xml:space="preserve">  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</si>
  <si>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 xml:space="preserve">              Оказание услуги по начислению, перерасчету платы за наем, ведение и сопровождение базы данных муниципального жилищного фонда</t>
  </si>
  <si>
    <t xml:space="preserve">            Подпрограмма "Содержание и развитие коммунальной инфраструктуры"</t>
  </si>
  <si>
    <t xml:space="preserve">              Реализация мероприятий в сфере газоснабжения</t>
  </si>
  <si>
    <t xml:space="preserve">              Организация подготовки городского хозяйства к осенне-зимнему периоду</t>
  </si>
  <si>
    <t xml:space="preserve">              Выполнение функций заказчика по проектированию и строительству объектов коммунальной инфраструктуры</t>
  </si>
  <si>
    <t>0731000000</t>
  </si>
  <si>
    <t xml:space="preserve">                Капитальные вложения в объекты государственной (муниципальной) собственности</t>
  </si>
  <si>
    <t xml:space="preserve">              Строительство и (или) реконструкция объектов коммунальной инфраструктуры для реализации инвестиционных проектов</t>
  </si>
  <si>
    <t xml:space="preserve">          Программа "Энергосбережение и повышение знергетической эффективностина 2020-2024 годы"</t>
  </si>
  <si>
    <t xml:space="preserve">              Реализация мероприятий на объектах организаций, оказывающих услуги теплоснабжения на территории муниципального образования "Город Воткинск"</t>
  </si>
  <si>
    <t xml:space="preserve">            Подпрограмма "Благоустройство и охрана окружающей среды"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</si>
  <si>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</si>
  <si>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</si>
  <si>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 xml:space="preserve">              Организация содержания и благоустройства мест погребения (кладбищ)</t>
  </si>
  <si>
    <t xml:space="preserve">              Организация наружного освещения улиц</t>
  </si>
  <si>
    <t xml:space="preserve">              Содержание сетей наружного освещения</t>
  </si>
  <si>
    <t xml:space="preserve">              Проведение городских мероприятий по санитарной очистке и благоустройству территории города</t>
  </si>
  <si>
    <t xml:space="preserve">              Осуществление муниципального лесного контроля в отношении лесных участков находящихся в муниципальной собственности</t>
  </si>
  <si>
    <t>0741400000</t>
  </si>
  <si>
    <t xml:space="preserve">              Оказание ритуальных услуг</t>
  </si>
  <si>
    <t xml:space="preserve">              Реализация мероприятий на объектах электросетевых организаций, оказывающих услуги по передаче электрической энергии на территории муниципального образования "Город Воткинск"</t>
  </si>
  <si>
    <t xml:space="preserve">              Вовлечение граждан, организаций в реализацию мероприятий в сфере формирования комфортной городской среды</t>
  </si>
  <si>
    <t xml:space="preserve">              Федеральный проект "Формирование комфортной городской среды"</t>
  </si>
  <si>
    <t xml:space="preserve">              Осуществление муниципального жилищного контроля</t>
  </si>
  <si>
    <t>0720700000</t>
  </si>
  <si>
    <t xml:space="preserve">            Подпрограмма "Создание условий для реализации программы"</t>
  </si>
  <si>
    <t xml:space="preserve">              Обеспечение деятельности Управления (хозяйственное, материально-техническое)</t>
  </si>
  <si>
    <t xml:space="preserve">              Федеральный проект "Современная школа"</t>
  </si>
  <si>
    <t xml:space="preserve">              Формирование у подростков и молодежи мотивации к ведению здорового образа жизни</t>
  </si>
  <si>
    <t xml:space="preserve">              Информирование населения о последствиях злоупотребления наркотическими средствами</t>
  </si>
  <si>
    <t xml:space="preserve">              Создание общественных добровольных формирований по охране правопорядка</t>
  </si>
  <si>
    <t xml:space="preserve">            Подпрограмма "Развитие системы воспитания и дополнительного образования детей"</t>
  </si>
  <si>
    <t xml:space="preserve">              Организация обучения по программам дополнительного образования детей различной направленности</t>
  </si>
  <si>
    <t xml:space="preserve">            Подпрогамма "Организация отдыха детей в каникулярное время"</t>
  </si>
  <si>
    <t xml:space="preserve">              Мероприятия по организации временного трудоустройства подростков</t>
  </si>
  <si>
    <t xml:space="preserve">              Реализация вариативных программ в сфере отдыха детей и подростков</t>
  </si>
  <si>
    <t xml:space="preserve">              Патриотическое воспитание и поодготовка молодежи к военной службе</t>
  </si>
  <si>
    <t xml:space="preserve">              Содействие социализации и эффективной самореализации молодежи</t>
  </si>
  <si>
    <t xml:space="preserve">              Оказание услуг (выполнение работ) муниципальными учреждениями в сфере молодежной политики</t>
  </si>
  <si>
    <t xml:space="preserve">              Уплата налога на имущество организаций, земельного налога</t>
  </si>
  <si>
    <t xml:space="preserve">          Программа "Развитие культуры на 2020-2024 годы"</t>
  </si>
  <si>
    <t xml:space="preserve">            Подпрограмма "Организация досуга и предоставление услуг организаций культуры"</t>
  </si>
  <si>
    <t xml:space="preserve">              Организация и проведение городских культурно-массовых мероприятий</t>
  </si>
  <si>
    <t xml:space="preserve">              Обеспечение деятельности муниципальных культурно-досуговых учреждений</t>
  </si>
  <si>
    <t xml:space="preserve">            Подпрограмма "Развитие библиотечного дела"</t>
  </si>
  <si>
    <t xml:space="preserve">              Обеспечение деятельности муниципальных библиотек</t>
  </si>
  <si>
    <t xml:space="preserve">              Модернизация библиотек в части комплектования книжных фондов муниципальных библиотек</t>
  </si>
  <si>
    <t xml:space="preserve">              Создание моделных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</si>
  <si>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Подпрограмма "Развитие музейного дела"</t>
  </si>
  <si>
    <t xml:space="preserve">              Обеспечение деятельности муниципальных музеев</t>
  </si>
  <si>
    <t xml:space="preserve">            Подпрограмма "Создание условий для реализации муниципальной программы"</t>
  </si>
  <si>
    <t xml:space="preserve">              Капитальный, текущий ремонт и реконструкция учреждений культуры</t>
  </si>
  <si>
    <t xml:space="preserve">            Подпрограмма "Сохранение, использование и популяризация объектов культурного наследия"</t>
  </si>
  <si>
    <t xml:space="preserve">  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</si>
  <si>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          Проведение мероприятий по популяризации национальных культур и языка, развитие местного народного творчества</t>
  </si>
  <si>
    <t xml:space="preserve">              Оказание финасовой поддержки СОНКО</t>
  </si>
  <si>
    <t xml:space="preserve">              Совершенствование и модернизация инфраструктуры объектов спорт</t>
  </si>
  <si>
    <t xml:space="preserve">              Организация и проведение мероприятий, направленных на повышение вовлеченности граждан к занятиям физкультурой, ведению ЗОЖ</t>
  </si>
  <si>
    <t xml:space="preserve">              Организация и обеспечение тренировочного процесса для спортсменов</t>
  </si>
  <si>
    <t xml:space="preserve">              Внедрение энергоменеджмента</t>
  </si>
  <si>
    <t xml:space="preserve">              Эффективное управление и распоряжение земельными ресурсами</t>
  </si>
  <si>
    <t xml:space="preserve">              Эффективное управление и распоряжение муниципальным имуществом</t>
  </si>
  <si>
    <t xml:space="preserve">              Содержание Управления муниципального имущества и земельных ресурсов города Воткинска</t>
  </si>
  <si>
    <t xml:space="preserve">            Подпрограмма "Развитие дошкольного образования"</t>
  </si>
  <si>
    <t xml:space="preserve">            Подпрограмма "Развитие общего образования"</t>
  </si>
  <si>
    <t xml:space="preserve">  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</si>
  <si>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Подпрограмма "Детское и школьное питание"</t>
  </si>
  <si>
    <t xml:space="preserve">              Обеспечение деятельности подведомственных образовательных учреждений для реализации программы "Детское и школьное питание"</t>
  </si>
  <si>
    <t xml:space="preserve">              Обеспечение персонифицированного финансирования дополнительного образования детей</t>
  </si>
  <si>
    <t xml:space="preserve">  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</si>
  <si>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</si>
  <si>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  Организация работы лагерей с дневным пребыванием</t>
  </si>
  <si>
    <t xml:space="preserve">            Подпрограмма"Создание условий для реализации муниципальной программы"</t>
  </si>
  <si>
    <t xml:space="preserve">              Обеспечение деятельности подведомственных учреждений за счет средств бюджета города Воткинска</t>
  </si>
  <si>
    <t xml:space="preserve">              Материальная поддержка семей с детьми дошкольного возраста</t>
  </si>
  <si>
    <t xml:space="preserve">              Федеральный проект "Финансовая поддержка семей при рождении детей"</t>
  </si>
  <si>
    <t>041P100000</t>
  </si>
  <si>
    <t xml:space="preserve">            Подпрограмма  "Организация бюджетного процесса в муниципальном образовании "Город Воткинск"</t>
  </si>
  <si>
    <t xml:space="preserve">              Реализация установленных полномочий (функций) Управления финансов Администрации города Воткинска</t>
  </si>
  <si>
    <t xml:space="preserve">            Подрограмма "Повышение эффективности бюджетных расходов"</t>
  </si>
  <si>
    <t xml:space="preserve">              Развитие информационной системы управления финансами в муниципальном образовании "Город Воткинск"</t>
  </si>
  <si>
    <t xml:space="preserve">  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</si>
  <si>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  Организация и ведение бюджетного учета, составление бюджетной отчетности</t>
  </si>
  <si>
    <t xml:space="preserve">              Обслуживание муниципального долга муниципального образования "Город Воткинск"</t>
  </si>
  <si>
    <t xml:space="preserve">                Обслуживание государственного (муниципального) долга</t>
  </si>
  <si>
    <t xml:space="preserve">    Общегосударственные вопросы</t>
  </si>
  <si>
    <t xml:space="preserve">    Национальная безопасность и правоохранительная деятельность</t>
  </si>
  <si>
    <t xml:space="preserve">    Национальная экономика</t>
  </si>
  <si>
    <t xml:space="preserve">      Социальная политика</t>
  </si>
  <si>
    <t xml:space="preserve">      Национальная экономика</t>
  </si>
  <si>
    <t xml:space="preserve">      Образование</t>
  </si>
  <si>
    <t xml:space="preserve">      Образование </t>
  </si>
  <si>
    <t xml:space="preserve">    Культура, кинематография</t>
  </si>
  <si>
    <t xml:space="preserve">      Социальной политики</t>
  </si>
  <si>
    <t xml:space="preserve">     Физическая культура и спорт</t>
  </si>
  <si>
    <t xml:space="preserve">     Социальная политика</t>
  </si>
  <si>
    <t xml:space="preserve">       Обслуживание государственного и муниципального долга</t>
  </si>
  <si>
    <t xml:space="preserve">      Обслуживание государственного и муниципального долга</t>
  </si>
  <si>
    <t xml:space="preserve">    Оказание муниципальных услуг (работ)</t>
  </si>
  <si>
    <t xml:space="preserve">  Организация наружного освещения улиц</t>
  </si>
  <si>
    <t>Подпрограмма "Развитие музейного дела"</t>
  </si>
  <si>
    <t xml:space="preserve">  Оказание финасовой поддержки СОНКО</t>
  </si>
  <si>
    <t xml:space="preserve">    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</si>
  <si>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  Осуществление отдельных государственных полномочий УР по организации мероприятий при осуществлении деятельности по обращению с животными без владельцев</t>
  </si>
  <si>
    <t xml:space="preserve">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</si>
  <si>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Капитальный ремонт объектов коммунального хозяйства</t>
  </si>
  <si>
    <t>Реализация основных общеобразовательных программ дошкольного воспитания, присмотр и уход за детьми</t>
  </si>
  <si>
    <t xml:space="preserve">            Подпрограмма "Государственная регистрация актов гражданского состояния"</t>
  </si>
  <si>
    <t xml:space="preserve">            Информирование населения о деятельности органов местного самоуправления, правоохранительных органов, организаций и общественных объединений по профилактике и предупреждению правонарушений</t>
  </si>
  <si>
    <t>0750100000</t>
  </si>
  <si>
    <t xml:space="preserve">            Строительство и (или) реконструкция объектов транспортной инфраструктуры для реализации инвестиционных проектов</t>
  </si>
  <si>
    <t>075R100000</t>
  </si>
  <si>
    <t xml:space="preserve">              Федеральный проект "Дорожная сеть"</t>
  </si>
  <si>
    <t xml:space="preserve">          Программа "Сохранение, использование и популяризация объектов культурного наследия"</t>
  </si>
  <si>
    <t>0330500000</t>
  </si>
  <si>
    <t xml:space="preserve">              Техническое обеспечение муниципальных музеев</t>
  </si>
  <si>
    <t xml:space="preserve">«Город Воткинск» на 2023 год </t>
  </si>
  <si>
    <t>и на плановый период 2024 и 2025 годов</t>
  </si>
  <si>
    <t xml:space="preserve"> бюджета муниципального образования «Город Воткинск» на плановый период 2024 и 2025 годов по главным распорядителям бюджетных средств</t>
  </si>
  <si>
    <t xml:space="preserve">Сумма     (тыс. руб.)    на 2024 год </t>
  </si>
  <si>
    <t xml:space="preserve">Сумма          (тыс. руб.)        на 2025 год </t>
  </si>
  <si>
    <t xml:space="preserve">          Повышение уровня пожарной безопасности в жилье, занимаемом многодетными и малообеспеченными семьями, оборудование помещений противопожарными извещателями</t>
  </si>
  <si>
    <t xml:space="preserve">              Предоставление субсидий бюджетным, автономным учреждениям и иным некоммерческим организациям</t>
  </si>
  <si>
    <t>0620500000</t>
  </si>
  <si>
    <t xml:space="preserve">              Капитальные вложения в объекты государственной (муниципальной) собственности</t>
  </si>
  <si>
    <t xml:space="preserve">    Другие вопросы в области национальной экономики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</si>
  <si>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</si>
  <si>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 xml:space="preserve">              Закупка товаров, работ и услуг для обеспечения государственных (муниципальных) нужд</t>
  </si>
  <si>
    <t>0720200000</t>
  </si>
  <si>
    <t xml:space="preserve">          Реализация мероприятий по благоустройству общественных территорий</t>
  </si>
  <si>
    <t xml:space="preserve">  Охрана окружающей среды</t>
  </si>
  <si>
    <t xml:space="preserve">    Другие вопросы в области охраны окружающей среды</t>
  </si>
  <si>
    <t xml:space="preserve">        Подпрограмма "Благоустройство и охрана окружающей среды"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</si>
  <si>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туалет,свалки)</t>
  </si>
  <si>
    <t xml:space="preserve">            Закупка товаров, работ и услуг для обеспечения государственных (муниципальных) нужд</t>
  </si>
  <si>
    <t>0600</t>
  </si>
  <si>
    <t>0605</t>
  </si>
  <si>
    <t xml:space="preserve">          Строительство и реконструкция объектов социально-культурного, коммунально-бытового назначения, и других объектов городской инфраструктуры за счет средств городского бюджета и бюджета УР</t>
  </si>
  <si>
    <t xml:space="preserve">            Капитальные вложения в объекты государственной (муниципальной) собственности</t>
  </si>
  <si>
    <t xml:space="preserve">          Подпрограмма "Сохранение, использование и популяризация объектов культурного наследия"</t>
  </si>
  <si>
    <t xml:space="preserve">            Мероприятия по востановлению (ремонту, реставрации, благоустройству) воинских захоронений на территории муниципального образования "Город Воткинск"</t>
  </si>
  <si>
    <t xml:space="preserve">    Другие вопросы в области культуры, кинематографии</t>
  </si>
  <si>
    <t xml:space="preserve">          Программа "Муниципальное управление на 2020-2025 годы"</t>
  </si>
  <si>
    <t xml:space="preserve">          Программа "Развитие туризма на 2020-2025 годы"</t>
  </si>
  <si>
    <t xml:space="preserve">          Программа "Развитие гражданской обороны, системы предупреждения и ликвидации последствий чрезвычайных ситуаций, реализация мер пожарной безопасности на 2020-2025 год"</t>
  </si>
  <si>
    <t xml:space="preserve">          Программа "Профилактика правонарушений на 2020-2025 годы"</t>
  </si>
  <si>
    <t xml:space="preserve">          Программа "Социальная поддержка населения на 2020-2025 годы"</t>
  </si>
  <si>
    <t xml:space="preserve">          Программа "Создание условий для устойчивого экономического развития на 2020-2025 годы"</t>
  </si>
  <si>
    <t xml:space="preserve">          Программа "Капитальное строительство, реконструкция и капитальный ремонт объектов муниципальной собственности на 2020-2025 годы"</t>
  </si>
  <si>
    <t xml:space="preserve">          Программа "Содержание и развитие городского хозяйства на 2020-2025 годы"</t>
  </si>
  <si>
    <t xml:space="preserve">        Программа "Капитальное строительство, реконструкция и капитальный ремонт объектов муниципальной собственности на 2020-2025 годы"</t>
  </si>
  <si>
    <t xml:space="preserve">          Программа "Энергосбережение и повышение знергетической эффективностина 2020-2025 годы"</t>
  </si>
  <si>
    <t xml:space="preserve">      Программа "Содержание и развитие городского хозяйства на 2020-2025 годы"</t>
  </si>
  <si>
    <t xml:space="preserve">        Программа "Реализация молодежной политики на 2020-2025 годы"</t>
  </si>
  <si>
    <t xml:space="preserve">          Программа "Комплексные меры противодействия злоупотреблению наркотиками и их незаконному обороту на 2020-2025 годы"</t>
  </si>
  <si>
    <t xml:space="preserve">          Программа "Развитие образования и воспитание на 2020-2025 годы"</t>
  </si>
  <si>
    <t xml:space="preserve">          Программа "Развитие культуры на 2020-2025 годы"</t>
  </si>
  <si>
    <t xml:space="preserve">              Создание модельных муниципальных библиотек в рамках реализации регионального проекта "Обеспечение качествено нового уровня развития инфраструктуры культуры "Культурная среда"</t>
  </si>
  <si>
    <t xml:space="preserve">              Реализация установленных полномочий (функций) управления культуры, спорта и молодежной политики Администрации города Воткинска. Организация управления программой "Развитие культуры на 2020-2025 годы"</t>
  </si>
  <si>
    <t xml:space="preserve">          Программа "Гармонизация межнациональных отношений, профилактика терроризма и экстремизма на 2020-2025 годы"</t>
  </si>
  <si>
    <t xml:space="preserve">  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Воткинск", на 2020-2025 годы"</t>
  </si>
  <si>
    <t xml:space="preserve">          Программа "Создание условий для развития физической культуры и спорта, формирование здорового образа жизни населения на 2020-2025 годы"</t>
  </si>
  <si>
    <t xml:space="preserve">          Программа "Управление муниципальным имуществом и земельными ресурсами на 2020-2025 годы"</t>
  </si>
  <si>
    <t xml:space="preserve">  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"Развитие образования и воспитание на 2020-2025 годы"</t>
  </si>
  <si>
    <t xml:space="preserve">          Программа "Управление муниципальными финансами на 2020-2025 годы"</t>
  </si>
  <si>
    <t xml:space="preserve">        Программа "Развитие культуры на 2020-2025 годы"</t>
  </si>
  <si>
    <t>Программа "Управление муниципальными финансами на 2020-2025 годы"</t>
  </si>
  <si>
    <t xml:space="preserve"> Программа "Управление муниципальными финансами на 2020-2025 годы"</t>
  </si>
  <si>
    <t xml:space="preserve">          Программа "Формирование современной городской среды" на территории муниципального образования "Город Воткинск" на 2018 - 2024 годы"</t>
  </si>
  <si>
    <t xml:space="preserve">              Организация сбора, вывоза бытовых отходов, содержание мест санкционированного сбора твердых бытовых отходов (контейнеры, туалет, свалки)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</si>
  <si>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</si>
  <si>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</si>
  <si>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            Организация регулярных перевозок по регулируемым тарифам на муниципальных маршрутах</t>
  </si>
  <si>
    <t>0751500000</t>
  </si>
  <si>
    <t xml:space="preserve">          Подпрограмма "Социальная поддержка старшего поколения, ветеранов и инвалидов, иных категорий граждан"</t>
  </si>
  <si>
    <t xml:space="preserve">           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в соответствии с государственной программой Удмуртской Республики "Доступная среда"</t>
  </si>
  <si>
    <t>0420400000</t>
  </si>
  <si>
    <t>Реализация проектов инициативного бюджетирования</t>
  </si>
  <si>
    <t>0741600000</t>
  </si>
  <si>
    <t xml:space="preserve">              Выполнение наказов избирателей депутатам Государственного Совета Удмуртской Республики</t>
  </si>
  <si>
    <t xml:space="preserve">             Выполнение наказов избирателей депутатам Государственного Совета Удмуртской Республики</t>
  </si>
  <si>
    <t xml:space="preserve">        Программа "Содержание и развитие городского хозяйства на 2020-2025 годы"</t>
  </si>
  <si>
    <t xml:space="preserve">        Программа "Социальная поддержка населения на 2020-2025 годы"</t>
  </si>
  <si>
    <t>к Решению Воткинской</t>
  </si>
  <si>
    <t>городской Думы</t>
  </si>
  <si>
    <t xml:space="preserve">от      №         </t>
  </si>
  <si>
    <t>Приложение 4</t>
  </si>
  <si>
    <t>Сумма                         (тыс. руб.)               на 2023 год    утверждено</t>
  </si>
  <si>
    <t xml:space="preserve">Сумма                         (тыс. руб.)               на 2023 год   уточнено  </t>
  </si>
  <si>
    <t>0340100000</t>
  </si>
  <si>
    <t xml:space="preserve">            Мероприятия в области сохранения,использования, популяризации и охраны объектов культурного наследия, находящихся в муниципальной собственности</t>
  </si>
  <si>
    <t>0430000000</t>
  </si>
  <si>
    <t>0430400000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</si>
  <si>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</si>
  <si>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 xml:space="preserve">            Реализация мероприятий регионального проекта "Жилье" национального проекта "Жильё и городская среда"</t>
  </si>
  <si>
    <t xml:space="preserve">              Социальное обеспечение и иные выплаты населению</t>
  </si>
  <si>
    <t>0420500000</t>
  </si>
  <si>
    <t xml:space="preserve">           Реализация в Удмуртской Республике проектов инициативного бюджетирования, выдвигаемых лицами с инвалидностью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</si>
  <si>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</si>
  <si>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общего образования</t>
  </si>
  <si>
    <t xml:space="preserve">            Обеспечение деятельности подведомственных учреждений за счет средств бюджета города Воткинска (содержание МАУ ДОЛ "Юность")</t>
  </si>
  <si>
    <t xml:space="preserve">          Подпрограмма "Организация отдыха детей в каникулярное время"</t>
  </si>
  <si>
    <t xml:space="preserve">          Программа "Энергосбережение и повышение энергетической эффективностина 2020-2025 годы"</t>
  </si>
  <si>
    <t xml:space="preserve">      Создание условий для реализации муниципальных программ</t>
  </si>
  <si>
    <t>0420600000</t>
  </si>
  <si>
    <t xml:space="preserve">              Субсидии социально ориентированным некоммерческим организациям и иным некоммерческим организациям</t>
  </si>
  <si>
    <t>Приложение 7 к бюджету муниципального образования «Город Воткинск» на 2023 год  и на плановый период 2024 и 2025 годов "Ведомственная структура расходов бюджета муниципального образования  «Город Воткинск» на 2023 год по главным распорядителям бюджетных средств"</t>
  </si>
  <si>
    <t xml:space="preserve">          Федеральный проект "Дорожная сеть"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</si>
</sst>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  <font>
      <u/>
      <sz val="12"/>
      <color rgb="FF000000"/>
      <name val="Arial"/>
      <family val="2"/>
      <charset val="204"/>
    </font>
    <font>
      <sz val="8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  <family val="2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2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4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4" fillId="0" borderId="1"/>
    <xf numFmtId="0" fontId="5" fillId="0" borderId="1"/>
    <xf numFmtId="0" fontId="6" fillId="0" borderId="1">
      <alignment horizontal="center" wrapText="1"/>
    </xf>
    <xf numFmtId="0" fontId="7" fillId="0" borderId="1">
      <alignment horizontal="center"/>
    </xf>
    <xf numFmtId="0" fontId="8" fillId="0" borderId="1"/>
    <xf numFmtId="0" fontId="9" fillId="0" borderId="1"/>
    <xf numFmtId="0" fontId="2" fillId="0" borderId="1">
      <alignment horizontal="right"/>
    </xf>
    <xf numFmtId="0" fontId="2" fillId="0" borderId="2">
      <alignment horizontal="center" vertical="center" wrapText="1"/>
    </xf>
    <xf numFmtId="0" fontId="10" fillId="0" borderId="2">
      <alignment vertical="top" wrapText="1"/>
    </xf>
    <xf numFmtId="1" fontId="2" fillId="0" borderId="2">
      <alignment horizontal="center" vertical="top" shrinkToFit="1"/>
    </xf>
    <xf numFmtId="164" fontId="10" fillId="2" borderId="2">
      <alignment horizontal="right" vertical="top" shrinkToFit="1"/>
    </xf>
    <xf numFmtId="164" fontId="10" fillId="3" borderId="2">
      <alignment horizontal="right" vertical="top" shrinkToFit="1"/>
    </xf>
    <xf numFmtId="0" fontId="10" fillId="0" borderId="3">
      <alignment horizontal="right"/>
    </xf>
    <xf numFmtId="164" fontId="10" fillId="2" borderId="3">
      <alignment horizontal="right" vertical="top" shrinkToFit="1"/>
    </xf>
    <xf numFmtId="164" fontId="10" fillId="3" borderId="3">
      <alignment horizontal="right" vertical="top" shrinkToFit="1"/>
    </xf>
    <xf numFmtId="0" fontId="2" fillId="0" borderId="1">
      <alignment horizontal="left" wrapText="1"/>
    </xf>
    <xf numFmtId="0" fontId="12" fillId="0" borderId="0"/>
    <xf numFmtId="0" fontId="12" fillId="0" borderId="0"/>
    <xf numFmtId="0" fontId="12" fillId="0" borderId="0"/>
    <xf numFmtId="0" fontId="9" fillId="0" borderId="1"/>
    <xf numFmtId="0" fontId="9" fillId="0" borderId="1"/>
    <xf numFmtId="0" fontId="11" fillId="4" borderId="1"/>
    <xf numFmtId="0" fontId="11" fillId="0" borderId="1"/>
    <xf numFmtId="4" fontId="10" fillId="2" borderId="3">
      <alignment horizontal="right" vertical="top" shrinkToFit="1"/>
    </xf>
    <xf numFmtId="4" fontId="10" fillId="3" borderId="3">
      <alignment horizontal="right" vertical="top" shrinkToFit="1"/>
    </xf>
    <xf numFmtId="0" fontId="6" fillId="0" borderId="1">
      <alignment horizontal="center"/>
    </xf>
    <xf numFmtId="1" fontId="2" fillId="0" borderId="2">
      <alignment horizontal="left" vertical="top" wrapText="1" indent="2"/>
    </xf>
    <xf numFmtId="4" fontId="10" fillId="2" borderId="2">
      <alignment horizontal="right" vertical="top" shrinkToFit="1"/>
    </xf>
    <xf numFmtId="4" fontId="10" fillId="0" borderId="2">
      <alignment horizontal="right" vertical="top" shrinkToFit="1"/>
    </xf>
    <xf numFmtId="4" fontId="2" fillId="0" borderId="2">
      <alignment horizontal="right" vertical="top" shrinkToFit="1"/>
    </xf>
    <xf numFmtId="4" fontId="10" fillId="3" borderId="2">
      <alignment horizontal="right" vertical="top" shrinkToFit="1"/>
    </xf>
    <xf numFmtId="164" fontId="10" fillId="2" borderId="2">
      <alignment horizontal="right" vertical="top" shrinkToFit="1"/>
    </xf>
    <xf numFmtId="164" fontId="10" fillId="2" borderId="3">
      <alignment horizontal="right" vertical="top" shrinkToFi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  <xf numFmtId="0" fontId="25" fillId="0" borderId="2">
      <alignment vertical="top" wrapText="1"/>
    </xf>
  </cellStyleXfs>
  <cellXfs count="79">
    <xf numFmtId="0" fontId="0" fillId="0" borderId="0" xfId="0"/>
    <xf numFmtId="0" fontId="14" fillId="0" borderId="1" xfId="5" applyNumberFormat="1" applyFont="1" applyFill="1" applyProtection="1"/>
    <xf numFmtId="0" fontId="14" fillId="0" borderId="1" xfId="2" applyNumberFormat="1" applyFont="1" applyFill="1" applyProtection="1"/>
    <xf numFmtId="0" fontId="15" fillId="0" borderId="0" xfId="0" applyFont="1" applyFill="1" applyProtection="1">
      <protection locked="0"/>
    </xf>
    <xf numFmtId="0" fontId="14" fillId="0" borderId="1" xfId="9" applyNumberFormat="1" applyFont="1" applyFill="1" applyProtection="1"/>
    <xf numFmtId="0" fontId="13" fillId="0" borderId="1" xfId="2" applyNumberFormat="1" applyFont="1" applyFill="1" applyProtection="1"/>
    <xf numFmtId="0" fontId="16" fillId="0" borderId="0" xfId="0" applyFont="1" applyFill="1" applyProtection="1">
      <protection locked="0"/>
    </xf>
    <xf numFmtId="0" fontId="17" fillId="0" borderId="1" xfId="0" applyFont="1" applyFill="1" applyBorder="1" applyAlignment="1">
      <alignment horizontal="right"/>
    </xf>
    <xf numFmtId="0" fontId="18" fillId="0" borderId="1" xfId="0" applyFont="1" applyFill="1" applyBorder="1" applyAlignment="1">
      <alignment vertical="top"/>
    </xf>
    <xf numFmtId="49" fontId="18" fillId="0" borderId="1" xfId="0" applyNumberFormat="1" applyFont="1" applyFill="1" applyBorder="1" applyAlignment="1">
      <alignment vertical="top"/>
    </xf>
    <xf numFmtId="0" fontId="19" fillId="0" borderId="1" xfId="0" applyFont="1" applyFill="1" applyBorder="1" applyAlignment="1">
      <alignment horizontal="center"/>
    </xf>
    <xf numFmtId="0" fontId="0" fillId="0" borderId="1" xfId="0" applyFont="1" applyFill="1" applyBorder="1" applyAlignment="1"/>
    <xf numFmtId="164" fontId="18" fillId="0" borderId="1" xfId="0" applyNumberFormat="1" applyFont="1" applyFill="1" applyBorder="1"/>
    <xf numFmtId="0" fontId="19" fillId="0" borderId="5" xfId="0" applyFont="1" applyFill="1" applyBorder="1" applyAlignment="1">
      <alignment horizontal="center" wrapText="1"/>
    </xf>
    <xf numFmtId="0" fontId="0" fillId="0" borderId="5" xfId="0" applyFont="1" applyFill="1" applyBorder="1" applyAlignment="1">
      <alignment vertical="top" wrapText="1"/>
    </xf>
    <xf numFmtId="0" fontId="0" fillId="0" borderId="5" xfId="0" applyFont="1" applyFill="1" applyBorder="1" applyAlignment="1">
      <alignment wrapText="1"/>
    </xf>
    <xf numFmtId="0" fontId="20" fillId="0" borderId="6" xfId="0" applyFont="1" applyFill="1" applyBorder="1" applyAlignment="1">
      <alignment horizontal="center" vertical="top" wrapText="1"/>
    </xf>
    <xf numFmtId="49" fontId="20" fillId="0" borderId="6" xfId="0" applyNumberFormat="1" applyFont="1" applyFill="1" applyBorder="1" applyAlignment="1">
      <alignment horizontal="center" vertical="top" wrapText="1"/>
    </xf>
    <xf numFmtId="0" fontId="20" fillId="0" borderId="7" xfId="0" applyFont="1" applyFill="1" applyBorder="1" applyAlignment="1">
      <alignment horizontal="center" vertical="top" wrapText="1"/>
    </xf>
    <xf numFmtId="49" fontId="20" fillId="0" borderId="7" xfId="0" applyNumberFormat="1" applyFont="1" applyFill="1" applyBorder="1" applyAlignment="1">
      <alignment horizontal="center" vertical="top" wrapText="1"/>
    </xf>
    <xf numFmtId="164" fontId="20" fillId="0" borderId="7" xfId="0" applyNumberFormat="1" applyFont="1" applyFill="1" applyBorder="1" applyAlignment="1">
      <alignment horizontal="center" vertical="top" wrapText="1"/>
    </xf>
    <xf numFmtId="0" fontId="22" fillId="0" borderId="2" xfId="7" applyNumberFormat="1" applyFont="1" applyFill="1" applyBorder="1" applyAlignment="1" applyProtection="1">
      <alignment vertical="top" wrapText="1"/>
    </xf>
    <xf numFmtId="1" fontId="22" fillId="0" borderId="2" xfId="8" applyNumberFormat="1" applyFont="1" applyFill="1" applyBorder="1" applyAlignment="1" applyProtection="1">
      <alignment horizontal="center" vertical="top" shrinkToFit="1"/>
    </xf>
    <xf numFmtId="164" fontId="22" fillId="0" borderId="2" xfId="35" applyNumberFormat="1" applyFont="1" applyFill="1" applyProtection="1">
      <alignment horizontal="right" vertical="top" shrinkToFit="1"/>
    </xf>
    <xf numFmtId="164" fontId="22" fillId="0" borderId="11" xfId="35" applyNumberFormat="1" applyFont="1" applyFill="1" applyBorder="1" applyProtection="1">
      <alignment horizontal="right" vertical="top" shrinkToFit="1"/>
    </xf>
    <xf numFmtId="164" fontId="21" fillId="0" borderId="4" xfId="36" applyNumberFormat="1" applyFont="1" applyFill="1" applyBorder="1" applyProtection="1">
      <alignment horizontal="right" vertical="top" shrinkToFit="1"/>
    </xf>
    <xf numFmtId="0" fontId="21" fillId="0" borderId="2" xfId="7" applyNumberFormat="1" applyFont="1" applyFill="1" applyBorder="1" applyAlignment="1" applyProtection="1">
      <alignment vertical="top" wrapText="1"/>
    </xf>
    <xf numFmtId="1" fontId="21" fillId="0" borderId="2" xfId="8" applyNumberFormat="1" applyFont="1" applyFill="1" applyBorder="1" applyAlignment="1" applyProtection="1">
      <alignment horizontal="center" vertical="top" shrinkToFit="1"/>
    </xf>
    <xf numFmtId="164" fontId="21" fillId="0" borderId="2" xfId="35" applyNumberFormat="1" applyFont="1" applyFill="1" applyProtection="1">
      <alignment horizontal="right" vertical="top" shrinkToFit="1"/>
    </xf>
    <xf numFmtId="49" fontId="22" fillId="0" borderId="2" xfId="8" applyNumberFormat="1" applyFont="1" applyFill="1" applyBorder="1" applyAlignment="1" applyProtection="1">
      <alignment horizontal="center" vertical="top" shrinkToFit="1"/>
    </xf>
    <xf numFmtId="0" fontId="14" fillId="0" borderId="1" xfId="2" applyNumberFormat="1" applyFont="1" applyFill="1" applyAlignment="1" applyProtection="1">
      <alignment horizontal="left" vertical="top"/>
    </xf>
    <xf numFmtId="0" fontId="14" fillId="0" borderId="1" xfId="9" applyNumberFormat="1" applyFont="1" applyFill="1" applyAlignment="1" applyProtection="1">
      <alignment horizontal="left" vertical="top"/>
    </xf>
    <xf numFmtId="0" fontId="15" fillId="0" borderId="0" xfId="0" applyFont="1" applyFill="1" applyAlignment="1" applyProtection="1">
      <alignment horizontal="left" vertical="top"/>
      <protection locked="0"/>
    </xf>
    <xf numFmtId="1" fontId="22" fillId="0" borderId="12" xfId="8" applyNumberFormat="1" applyFont="1" applyFill="1" applyBorder="1" applyAlignment="1" applyProtection="1">
      <alignment horizontal="center" vertical="top" shrinkToFit="1"/>
    </xf>
    <xf numFmtId="1" fontId="22" fillId="0" borderId="11" xfId="8" applyNumberFormat="1" applyFont="1" applyFill="1" applyBorder="1" applyAlignment="1" applyProtection="1">
      <alignment horizontal="center" vertical="top" shrinkToFit="1"/>
    </xf>
    <xf numFmtId="1" fontId="22" fillId="0" borderId="14" xfId="8" applyNumberFormat="1" applyFont="1" applyFill="1" applyBorder="1" applyAlignment="1" applyProtection="1">
      <alignment horizontal="center" vertical="top" shrinkToFit="1"/>
    </xf>
    <xf numFmtId="0" fontId="15" fillId="0" borderId="4" xfId="0" applyFont="1" applyFill="1" applyBorder="1" applyProtection="1">
      <protection locked="0"/>
    </xf>
    <xf numFmtId="1" fontId="22" fillId="0" borderId="13" xfId="8" applyNumberFormat="1" applyFont="1" applyFill="1" applyBorder="1" applyAlignment="1" applyProtection="1">
      <alignment horizontal="center" vertical="top" shrinkToFit="1"/>
    </xf>
    <xf numFmtId="0" fontId="22" fillId="0" borderId="11" xfId="7" applyNumberFormat="1" applyFont="1" applyFill="1" applyBorder="1" applyAlignment="1" applyProtection="1">
      <alignment vertical="top" wrapText="1"/>
    </xf>
    <xf numFmtId="0" fontId="22" fillId="0" borderId="14" xfId="7" applyNumberFormat="1" applyFont="1" applyFill="1" applyBorder="1" applyAlignment="1" applyProtection="1">
      <alignment vertical="top" wrapText="1"/>
    </xf>
    <xf numFmtId="0" fontId="22" fillId="0" borderId="15" xfId="7" applyNumberFormat="1" applyFont="1" applyFill="1" applyBorder="1" applyAlignment="1" applyProtection="1">
      <alignment vertical="top" wrapText="1"/>
    </xf>
    <xf numFmtId="0" fontId="0" fillId="0" borderId="1" xfId="0" applyFont="1" applyFill="1" applyBorder="1" applyAlignment="1">
      <alignment vertical="top"/>
    </xf>
    <xf numFmtId="0" fontId="22" fillId="0" borderId="2" xfId="37" applyNumberFormat="1" applyFont="1" applyFill="1" applyProtection="1">
      <alignment vertical="top" wrapText="1"/>
    </xf>
    <xf numFmtId="0" fontId="22" fillId="0" borderId="1" xfId="0" applyFont="1" applyFill="1" applyBorder="1" applyAlignment="1">
      <alignment vertical="top" wrapText="1"/>
    </xf>
    <xf numFmtId="0" fontId="22" fillId="0" borderId="2" xfId="38" applyNumberFormat="1" applyFont="1" applyFill="1" applyProtection="1">
      <alignment vertical="top" wrapText="1"/>
    </xf>
    <xf numFmtId="0" fontId="22" fillId="0" borderId="0" xfId="0" applyFont="1" applyFill="1" applyAlignment="1">
      <alignment vertical="top" wrapText="1"/>
    </xf>
    <xf numFmtId="0" fontId="22" fillId="0" borderId="2" xfId="39" applyNumberFormat="1" applyFont="1" applyFill="1" applyProtection="1">
      <alignment vertical="top" wrapText="1"/>
    </xf>
    <xf numFmtId="0" fontId="22" fillId="0" borderId="2" xfId="40" applyNumberFormat="1" applyFont="1" applyFill="1" applyProtection="1">
      <alignment vertical="top" wrapText="1"/>
    </xf>
    <xf numFmtId="0" fontId="22" fillId="0" borderId="2" xfId="41" applyNumberFormat="1" applyFont="1" applyFill="1" applyProtection="1">
      <alignment vertical="top" wrapText="1"/>
    </xf>
    <xf numFmtId="0" fontId="22" fillId="0" borderId="4" xfId="0" applyFont="1" applyFill="1" applyBorder="1" applyAlignment="1">
      <alignment vertical="top" wrapText="1"/>
    </xf>
    <xf numFmtId="164" fontId="20" fillId="0" borderId="16" xfId="0" applyNumberFormat="1" applyFont="1" applyFill="1" applyBorder="1" applyAlignment="1">
      <alignment horizontal="center" vertical="top" wrapText="1"/>
    </xf>
    <xf numFmtId="164" fontId="21" fillId="0" borderId="12" xfId="35" applyNumberFormat="1" applyFont="1" applyFill="1" applyBorder="1" applyProtection="1">
      <alignment horizontal="right" vertical="top" shrinkToFit="1"/>
    </xf>
    <xf numFmtId="164" fontId="22" fillId="0" borderId="12" xfId="35" applyNumberFormat="1" applyFont="1" applyFill="1" applyBorder="1" applyProtection="1">
      <alignment horizontal="right" vertical="top" shrinkToFit="1"/>
    </xf>
    <xf numFmtId="164" fontId="22" fillId="0" borderId="17" xfId="35" applyNumberFormat="1" applyFont="1" applyFill="1" applyBorder="1" applyProtection="1">
      <alignment horizontal="right" vertical="top" shrinkToFit="1"/>
    </xf>
    <xf numFmtId="164" fontId="22" fillId="0" borderId="18" xfId="35" applyNumberFormat="1" applyFont="1" applyFill="1" applyBorder="1" applyProtection="1">
      <alignment horizontal="right" vertical="top" shrinkToFit="1"/>
    </xf>
    <xf numFmtId="164" fontId="21" fillId="0" borderId="19" xfId="36" applyNumberFormat="1" applyFont="1" applyFill="1" applyBorder="1" applyProtection="1">
      <alignment horizontal="right" vertical="top" shrinkToFit="1"/>
    </xf>
    <xf numFmtId="164" fontId="20" fillId="0" borderId="4" xfId="0" applyNumberFormat="1" applyFont="1" applyFill="1" applyBorder="1" applyAlignment="1">
      <alignment horizontal="center" vertical="top" wrapText="1"/>
    </xf>
    <xf numFmtId="164" fontId="22" fillId="0" borderId="4" xfId="35" applyNumberFormat="1" applyFont="1" applyFill="1" applyBorder="1" applyProtection="1">
      <alignment horizontal="right" vertical="top" shrinkToFit="1"/>
    </xf>
    <xf numFmtId="164" fontId="21" fillId="0" borderId="4" xfId="35" applyNumberFormat="1" applyFont="1" applyFill="1" applyBorder="1" applyProtection="1">
      <alignment horizontal="right" vertical="top" shrinkToFit="1"/>
    </xf>
    <xf numFmtId="0" fontId="22" fillId="0" borderId="2" xfId="7" applyNumberFormat="1" applyFont="1" applyBorder="1" applyAlignment="1" applyProtection="1">
      <alignment vertical="top" wrapText="1"/>
    </xf>
    <xf numFmtId="1" fontId="22" fillId="0" borderId="4" xfId="8" applyNumberFormat="1" applyFont="1" applyFill="1" applyBorder="1" applyAlignment="1" applyProtection="1">
      <alignment horizontal="center" vertical="top" shrinkToFit="1"/>
    </xf>
    <xf numFmtId="49" fontId="22" fillId="0" borderId="4" xfId="8" applyNumberFormat="1" applyFont="1" applyFill="1" applyBorder="1" applyAlignment="1" applyProtection="1">
      <alignment horizontal="center" vertical="top" shrinkToFit="1"/>
    </xf>
    <xf numFmtId="0" fontId="15" fillId="0" borderId="0" xfId="0" applyFont="1" applyFill="1" applyAlignment="1" applyProtection="1">
      <alignment horizontal="left"/>
      <protection locked="0"/>
    </xf>
    <xf numFmtId="0" fontId="16" fillId="0" borderId="0" xfId="0" applyFont="1" applyFill="1" applyAlignment="1" applyProtection="1">
      <alignment horizontal="left"/>
      <protection locked="0"/>
    </xf>
    <xf numFmtId="164" fontId="22" fillId="0" borderId="21" xfId="35" applyNumberFormat="1" applyFont="1" applyFill="1" applyBorder="1" applyProtection="1">
      <alignment horizontal="right" vertical="top" shrinkToFit="1"/>
    </xf>
    <xf numFmtId="164" fontId="22" fillId="0" borderId="22" xfId="35" applyNumberFormat="1" applyFont="1" applyFill="1" applyBorder="1" applyProtection="1">
      <alignment horizontal="right" vertical="top" shrinkToFit="1"/>
    </xf>
    <xf numFmtId="164" fontId="22" fillId="0" borderId="23" xfId="35" applyNumberFormat="1" applyFont="1" applyFill="1" applyBorder="1" applyProtection="1">
      <alignment horizontal="right" vertical="top" shrinkToFit="1"/>
    </xf>
    <xf numFmtId="164" fontId="22" fillId="0" borderId="20" xfId="35" applyNumberFormat="1" applyFont="1" applyFill="1" applyBorder="1" applyProtection="1">
      <alignment horizontal="right" vertical="top" shrinkToFit="1"/>
    </xf>
    <xf numFmtId="0" fontId="23" fillId="0" borderId="8" xfId="0" applyFont="1" applyFill="1" applyBorder="1" applyAlignment="1" applyProtection="1">
      <alignment horizontal="left" vertical="top"/>
      <protection locked="0"/>
    </xf>
    <xf numFmtId="0" fontId="23" fillId="0" borderId="9" xfId="0" applyFont="1" applyFill="1" applyBorder="1" applyAlignment="1" applyProtection="1">
      <alignment horizontal="left" vertical="top"/>
      <protection locked="0"/>
    </xf>
    <xf numFmtId="0" fontId="23" fillId="0" borderId="10" xfId="0" applyFont="1" applyFill="1" applyBorder="1" applyAlignment="1" applyProtection="1">
      <alignment horizontal="left" vertical="top"/>
      <protection locked="0"/>
    </xf>
    <xf numFmtId="0" fontId="24" fillId="0" borderId="1" xfId="0" applyFont="1" applyFill="1" applyBorder="1" applyAlignment="1">
      <alignment horizontal="right"/>
    </xf>
    <xf numFmtId="0" fontId="24" fillId="0" borderId="1" xfId="0" applyFont="1" applyFill="1" applyBorder="1" applyAlignment="1">
      <alignment horizontal="left" vertical="top" wrapText="1"/>
    </xf>
    <xf numFmtId="0" fontId="19" fillId="0" borderId="1" xfId="0" applyFont="1" applyFill="1" applyBorder="1" applyAlignment="1">
      <alignment horizontal="center" vertical="top"/>
    </xf>
    <xf numFmtId="0" fontId="0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right"/>
    </xf>
    <xf numFmtId="0" fontId="1" fillId="0" borderId="1" xfId="0" applyFont="1" applyFill="1" applyBorder="1" applyAlignment="1"/>
    <xf numFmtId="0" fontId="19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>
      <alignment vertical="top" wrapText="1"/>
    </xf>
  </cellXfs>
  <cellStyles count="42">
    <cellStyle name="br" xfId="22"/>
    <cellStyle name="col" xfId="21"/>
    <cellStyle name="st24" xfId="36"/>
    <cellStyle name="st26" xfId="35"/>
    <cellStyle name="st29" xfId="6"/>
    <cellStyle name="st30" xfId="17"/>
    <cellStyle name="st31" xfId="18"/>
    <cellStyle name="st32" xfId="14"/>
    <cellStyle name="st33" xfId="15"/>
    <cellStyle name="style0" xfId="23"/>
    <cellStyle name="td" xfId="24"/>
    <cellStyle name="tr" xfId="20"/>
    <cellStyle name="xl21" xfId="25"/>
    <cellStyle name="xl22" xfId="11"/>
    <cellStyle name="xl23" xfId="2"/>
    <cellStyle name="xl24" xfId="9"/>
    <cellStyle name="xl25" xfId="26"/>
    <cellStyle name="xl26" xfId="1"/>
    <cellStyle name="xl27" xfId="16"/>
    <cellStyle name="xl28" xfId="27"/>
    <cellStyle name="xl29" xfId="28"/>
    <cellStyle name="xl30" xfId="3"/>
    <cellStyle name="xl31" xfId="29"/>
    <cellStyle name="xl32" xfId="7"/>
    <cellStyle name="xl32 2" xfId="37"/>
    <cellStyle name="xl32 3" xfId="38"/>
    <cellStyle name="xl32 4" xfId="39"/>
    <cellStyle name="xl32 5" xfId="40"/>
    <cellStyle name="xl32 6" xfId="41"/>
    <cellStyle name="xl33" xfId="4"/>
    <cellStyle name="xl34" xfId="8"/>
    <cellStyle name="xl35" xfId="5"/>
    <cellStyle name="xl36" xfId="10"/>
    <cellStyle name="xl37" xfId="19"/>
    <cellStyle name="xl38" xfId="12"/>
    <cellStyle name="xl39" xfId="30"/>
    <cellStyle name="xl40" xfId="13"/>
    <cellStyle name="xl41" xfId="31"/>
    <cellStyle name="xl42" xfId="32"/>
    <cellStyle name="xl43" xfId="33"/>
    <cellStyle name="xl44" xfId="3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4"/>
  <sheetViews>
    <sheetView showGridLines="0" tabSelected="1" topLeftCell="A18" zoomScaleSheetLayoutView="100" workbookViewId="0">
      <selection activeCell="A86" sqref="A86"/>
    </sheetView>
  </sheetViews>
  <sheetFormatPr defaultColWidth="8.85546875" defaultRowHeight="15.75" outlineLevelRow="6"/>
  <cols>
    <col min="1" max="1" width="41.7109375" style="3" customWidth="1"/>
    <col min="2" max="2" width="8" style="3" customWidth="1"/>
    <col min="3" max="3" width="6.42578125" style="3" customWidth="1"/>
    <col min="4" max="4" width="12.7109375" style="3" customWidth="1"/>
    <col min="5" max="5" width="5.7109375" style="3" customWidth="1"/>
    <col min="6" max="6" width="13" style="3" customWidth="1"/>
    <col min="7" max="7" width="13.140625" style="32" customWidth="1"/>
    <col min="8" max="8" width="34.5703125" style="62" customWidth="1"/>
    <col min="9" max="16384" width="8.85546875" style="3"/>
  </cols>
  <sheetData>
    <row r="1" spans="1:8">
      <c r="A1" s="71" t="s">
        <v>470</v>
      </c>
      <c r="B1" s="71"/>
      <c r="C1" s="71"/>
      <c r="D1" s="71"/>
      <c r="E1" s="71"/>
      <c r="F1" s="71"/>
      <c r="G1" s="71"/>
    </row>
    <row r="2" spans="1:8">
      <c r="A2" s="71" t="s">
        <v>467</v>
      </c>
      <c r="B2" s="71"/>
      <c r="C2" s="71"/>
      <c r="D2" s="71"/>
      <c r="E2" s="71"/>
      <c r="F2" s="71"/>
      <c r="G2" s="71"/>
    </row>
    <row r="3" spans="1:8">
      <c r="A3" s="71" t="s">
        <v>468</v>
      </c>
      <c r="B3" s="71"/>
      <c r="C3" s="71"/>
      <c r="D3" s="71"/>
      <c r="E3" s="71"/>
      <c r="F3" s="71"/>
      <c r="G3" s="71"/>
    </row>
    <row r="4" spans="1:8">
      <c r="A4" s="71" t="s">
        <v>469</v>
      </c>
      <c r="B4" s="71"/>
      <c r="C4" s="71"/>
      <c r="D4" s="71"/>
      <c r="E4" s="71"/>
      <c r="F4" s="71"/>
      <c r="G4" s="71"/>
    </row>
    <row r="5" spans="1:8">
      <c r="A5" s="7"/>
      <c r="B5" s="8"/>
      <c r="C5" s="9"/>
      <c r="D5" s="9"/>
      <c r="E5" s="8"/>
      <c r="F5" s="12"/>
      <c r="G5" s="31"/>
    </row>
    <row r="6" spans="1:8" ht="45.6" customHeight="1">
      <c r="A6" s="72" t="s">
        <v>490</v>
      </c>
      <c r="B6" s="72"/>
      <c r="C6" s="72"/>
      <c r="D6" s="72"/>
      <c r="E6" s="72"/>
      <c r="F6" s="72"/>
      <c r="G6" s="72"/>
    </row>
    <row r="7" spans="1:8">
      <c r="A7" s="10"/>
      <c r="B7" s="41"/>
      <c r="C7" s="41"/>
      <c r="D7" s="41"/>
      <c r="E7" s="11"/>
      <c r="F7" s="11"/>
      <c r="G7" s="30"/>
    </row>
    <row r="8" spans="1:8" ht="48">
      <c r="A8" s="16" t="s">
        <v>196</v>
      </c>
      <c r="B8" s="16" t="s">
        <v>197</v>
      </c>
      <c r="C8" s="17" t="s">
        <v>198</v>
      </c>
      <c r="D8" s="17" t="s">
        <v>199</v>
      </c>
      <c r="E8" s="16" t="s">
        <v>200</v>
      </c>
      <c r="F8" s="50" t="s">
        <v>471</v>
      </c>
      <c r="G8" s="56" t="s">
        <v>472</v>
      </c>
    </row>
    <row r="9" spans="1:8" s="6" customFormat="1" ht="21.75" customHeight="1">
      <c r="A9" s="26" t="s">
        <v>205</v>
      </c>
      <c r="B9" s="27" t="s">
        <v>0</v>
      </c>
      <c r="C9" s="27"/>
      <c r="D9" s="27"/>
      <c r="E9" s="27"/>
      <c r="F9" s="51">
        <f>F10+F58+F84+F98</f>
        <v>60830.69999999999</v>
      </c>
      <c r="G9" s="58">
        <f>G10+G58+G84+G98</f>
        <v>65993.299999999988</v>
      </c>
      <c r="H9" s="63"/>
    </row>
    <row r="10" spans="1:8" ht="16.5" customHeight="1" outlineLevel="1">
      <c r="A10" s="26" t="s">
        <v>369</v>
      </c>
      <c r="B10" s="22" t="s">
        <v>0</v>
      </c>
      <c r="C10" s="22" t="s">
        <v>1</v>
      </c>
      <c r="D10" s="22"/>
      <c r="E10" s="22"/>
      <c r="F10" s="52">
        <f>F11+F16+F38+F41+F44</f>
        <v>49587.299999999988</v>
      </c>
      <c r="G10" s="57">
        <f>G11+G16+G38+G41+G44</f>
        <v>55148.499999999985</v>
      </c>
    </row>
    <row r="11" spans="1:8" ht="45" hidden="1" outlineLevel="2">
      <c r="A11" s="21" t="s">
        <v>2</v>
      </c>
      <c r="B11" s="22" t="s">
        <v>0</v>
      </c>
      <c r="C11" s="22" t="s">
        <v>3</v>
      </c>
      <c r="D11" s="22"/>
      <c r="E11" s="22"/>
      <c r="F11" s="52">
        <f t="shared" ref="F11:G14" si="0">F12</f>
        <v>3308</v>
      </c>
      <c r="G11" s="57">
        <f t="shared" si="0"/>
        <v>3308</v>
      </c>
    </row>
    <row r="12" spans="1:8" ht="33.75" hidden="1" customHeight="1" outlineLevel="4">
      <c r="A12" s="21" t="s">
        <v>426</v>
      </c>
      <c r="B12" s="22" t="s">
        <v>0</v>
      </c>
      <c r="C12" s="22" t="s">
        <v>3</v>
      </c>
      <c r="D12" s="22" t="s">
        <v>4</v>
      </c>
      <c r="E12" s="22"/>
      <c r="F12" s="52">
        <f t="shared" si="0"/>
        <v>3308</v>
      </c>
      <c r="G12" s="57">
        <f t="shared" si="0"/>
        <v>3308</v>
      </c>
    </row>
    <row r="13" spans="1:8" ht="30" hidden="1" outlineLevel="5">
      <c r="A13" s="21" t="s">
        <v>234</v>
      </c>
      <c r="B13" s="22" t="s">
        <v>0</v>
      </c>
      <c r="C13" s="22" t="s">
        <v>3</v>
      </c>
      <c r="D13" s="22" t="s">
        <v>5</v>
      </c>
      <c r="E13" s="22"/>
      <c r="F13" s="52">
        <f t="shared" si="0"/>
        <v>3308</v>
      </c>
      <c r="G13" s="57">
        <f t="shared" si="0"/>
        <v>3308</v>
      </c>
    </row>
    <row r="14" spans="1:8" ht="30" hidden="1" outlineLevel="6">
      <c r="A14" s="21" t="s">
        <v>235</v>
      </c>
      <c r="B14" s="22" t="s">
        <v>0</v>
      </c>
      <c r="C14" s="22" t="s">
        <v>3</v>
      </c>
      <c r="D14" s="22" t="s">
        <v>206</v>
      </c>
      <c r="E14" s="22"/>
      <c r="F14" s="52">
        <f t="shared" si="0"/>
        <v>3308</v>
      </c>
      <c r="G14" s="57">
        <f t="shared" si="0"/>
        <v>3308</v>
      </c>
    </row>
    <row r="15" spans="1:8" ht="90" hidden="1" outlineLevel="2">
      <c r="A15" s="21" t="s">
        <v>236</v>
      </c>
      <c r="B15" s="22" t="s">
        <v>0</v>
      </c>
      <c r="C15" s="22" t="s">
        <v>3</v>
      </c>
      <c r="D15" s="22" t="s">
        <v>206</v>
      </c>
      <c r="E15" s="22" t="s">
        <v>6</v>
      </c>
      <c r="F15" s="52">
        <v>3308</v>
      </c>
      <c r="G15" s="57">
        <v>3308</v>
      </c>
    </row>
    <row r="16" spans="1:8" ht="77.25" customHeight="1" outlineLevel="3">
      <c r="A16" s="21" t="s">
        <v>7</v>
      </c>
      <c r="B16" s="22" t="s">
        <v>0</v>
      </c>
      <c r="C16" s="22" t="s">
        <v>8</v>
      </c>
      <c r="D16" s="22"/>
      <c r="E16" s="22"/>
      <c r="F16" s="52">
        <f>F21+F17</f>
        <v>45049.499999999993</v>
      </c>
      <c r="G16" s="57">
        <f>G21+G17</f>
        <v>45728.099999999991</v>
      </c>
    </row>
    <row r="17" spans="1:7" ht="30" outlineLevel="3">
      <c r="A17" s="59" t="s">
        <v>449</v>
      </c>
      <c r="B17" s="22" t="s">
        <v>0</v>
      </c>
      <c r="C17" s="22" t="s">
        <v>8</v>
      </c>
      <c r="D17" s="29" t="s">
        <v>120</v>
      </c>
      <c r="E17" s="22"/>
      <c r="F17" s="52">
        <f t="shared" ref="F17:G19" si="1">F18</f>
        <v>0</v>
      </c>
      <c r="G17" s="64">
        <f t="shared" si="1"/>
        <v>280</v>
      </c>
    </row>
    <row r="18" spans="1:7" ht="48.75" customHeight="1" outlineLevel="3">
      <c r="A18" s="59" t="s">
        <v>423</v>
      </c>
      <c r="B18" s="22" t="s">
        <v>0</v>
      </c>
      <c r="C18" s="22" t="s">
        <v>8</v>
      </c>
      <c r="D18" s="29" t="s">
        <v>227</v>
      </c>
      <c r="E18" s="22"/>
      <c r="F18" s="52">
        <f t="shared" si="1"/>
        <v>0</v>
      </c>
      <c r="G18" s="65">
        <f t="shared" si="1"/>
        <v>280</v>
      </c>
    </row>
    <row r="19" spans="1:7" ht="65.25" customHeight="1" outlineLevel="3">
      <c r="A19" s="59" t="s">
        <v>474</v>
      </c>
      <c r="B19" s="22" t="s">
        <v>0</v>
      </c>
      <c r="C19" s="22" t="s">
        <v>8</v>
      </c>
      <c r="D19" s="29" t="s">
        <v>473</v>
      </c>
      <c r="E19" s="22"/>
      <c r="F19" s="52">
        <f t="shared" si="1"/>
        <v>0</v>
      </c>
      <c r="G19" s="66">
        <f t="shared" si="1"/>
        <v>280</v>
      </c>
    </row>
    <row r="20" spans="1:7" ht="50.25" customHeight="1" outlineLevel="3">
      <c r="A20" s="21" t="s">
        <v>237</v>
      </c>
      <c r="B20" s="22" t="s">
        <v>0</v>
      </c>
      <c r="C20" s="22" t="s">
        <v>8</v>
      </c>
      <c r="D20" s="29" t="s">
        <v>473</v>
      </c>
      <c r="E20" s="22">
        <v>200</v>
      </c>
      <c r="F20" s="52">
        <v>0</v>
      </c>
      <c r="G20" s="57">
        <v>280</v>
      </c>
    </row>
    <row r="21" spans="1:7" ht="33.75" customHeight="1" outlineLevel="5">
      <c r="A21" s="21" t="s">
        <v>426</v>
      </c>
      <c r="B21" s="22" t="s">
        <v>0</v>
      </c>
      <c r="C21" s="22" t="s">
        <v>8</v>
      </c>
      <c r="D21" s="22" t="s">
        <v>4</v>
      </c>
      <c r="E21" s="22"/>
      <c r="F21" s="52">
        <f>F22+F30+F34</f>
        <v>45049.499999999993</v>
      </c>
      <c r="G21" s="57">
        <f>G22+G30+G34</f>
        <v>45448.099999999991</v>
      </c>
    </row>
    <row r="22" spans="1:7" ht="34.5" customHeight="1" outlineLevel="6">
      <c r="A22" s="21" t="s">
        <v>234</v>
      </c>
      <c r="B22" s="22" t="s">
        <v>0</v>
      </c>
      <c r="C22" s="22" t="s">
        <v>8</v>
      </c>
      <c r="D22" s="22" t="s">
        <v>5</v>
      </c>
      <c r="E22" s="22"/>
      <c r="F22" s="52">
        <f>F23+F27</f>
        <v>36151.199999999997</v>
      </c>
      <c r="G22" s="57">
        <f>G23+G27</f>
        <v>36149.799999999996</v>
      </c>
    </row>
    <row r="23" spans="1:7" ht="35.25" customHeight="1" outlineLevel="6">
      <c r="A23" s="21" t="s">
        <v>235</v>
      </c>
      <c r="B23" s="22" t="s">
        <v>0</v>
      </c>
      <c r="C23" s="22" t="s">
        <v>8</v>
      </c>
      <c r="D23" s="22" t="s">
        <v>206</v>
      </c>
      <c r="E23" s="22"/>
      <c r="F23" s="52">
        <f>F24+F25+F26</f>
        <v>33402</v>
      </c>
      <c r="G23" s="57">
        <f>G24+G25+G26</f>
        <v>33400.6</v>
      </c>
    </row>
    <row r="24" spans="1:7" ht="90" hidden="1" outlineLevel="6">
      <c r="A24" s="21" t="s">
        <v>236</v>
      </c>
      <c r="B24" s="22" t="s">
        <v>0</v>
      </c>
      <c r="C24" s="22" t="s">
        <v>8</v>
      </c>
      <c r="D24" s="22" t="s">
        <v>206</v>
      </c>
      <c r="E24" s="22" t="s">
        <v>6</v>
      </c>
      <c r="F24" s="52">
        <v>28300.799999999999</v>
      </c>
      <c r="G24" s="57">
        <v>28300.799999999999</v>
      </c>
    </row>
    <row r="25" spans="1:7" ht="45" hidden="1" outlineLevel="5">
      <c r="A25" s="21" t="s">
        <v>237</v>
      </c>
      <c r="B25" s="22" t="s">
        <v>0</v>
      </c>
      <c r="C25" s="22" t="s">
        <v>8</v>
      </c>
      <c r="D25" s="22" t="s">
        <v>206</v>
      </c>
      <c r="E25" s="22" t="s">
        <v>9</v>
      </c>
      <c r="F25" s="52">
        <v>4984.2</v>
      </c>
      <c r="G25" s="57">
        <v>4984.2</v>
      </c>
    </row>
    <row r="26" spans="1:7" ht="16.5" customHeight="1" outlineLevel="6">
      <c r="A26" s="21" t="s">
        <v>238</v>
      </c>
      <c r="B26" s="22" t="s">
        <v>0</v>
      </c>
      <c r="C26" s="22" t="s">
        <v>8</v>
      </c>
      <c r="D26" s="22" t="s">
        <v>206</v>
      </c>
      <c r="E26" s="22" t="s">
        <v>10</v>
      </c>
      <c r="F26" s="52">
        <v>117</v>
      </c>
      <c r="G26" s="57">
        <v>115.6</v>
      </c>
    </row>
    <row r="27" spans="1:7" ht="48" customHeight="1" outlineLevel="5">
      <c r="A27" s="21" t="s">
        <v>239</v>
      </c>
      <c r="B27" s="22" t="s">
        <v>0</v>
      </c>
      <c r="C27" s="22" t="s">
        <v>8</v>
      </c>
      <c r="D27" s="22" t="s">
        <v>240</v>
      </c>
      <c r="E27" s="22"/>
      <c r="F27" s="52">
        <f>F28+F29</f>
        <v>2749.2</v>
      </c>
      <c r="G27" s="57">
        <f>G28+G29</f>
        <v>2749.2000000000003</v>
      </c>
    </row>
    <row r="28" spans="1:7" ht="90.75" customHeight="1" outlineLevel="6">
      <c r="A28" s="21" t="s">
        <v>236</v>
      </c>
      <c r="B28" s="22" t="s">
        <v>0</v>
      </c>
      <c r="C28" s="22" t="s">
        <v>8</v>
      </c>
      <c r="D28" s="22" t="s">
        <v>240</v>
      </c>
      <c r="E28" s="22" t="s">
        <v>6</v>
      </c>
      <c r="F28" s="52">
        <v>2749.2</v>
      </c>
      <c r="G28" s="57">
        <v>2709.4</v>
      </c>
    </row>
    <row r="29" spans="1:7" ht="46.5" customHeight="1" outlineLevel="6">
      <c r="A29" s="21" t="s">
        <v>237</v>
      </c>
      <c r="B29" s="22" t="s">
        <v>0</v>
      </c>
      <c r="C29" s="22" t="s">
        <v>8</v>
      </c>
      <c r="D29" s="22" t="s">
        <v>240</v>
      </c>
      <c r="E29" s="22" t="s">
        <v>9</v>
      </c>
      <c r="F29" s="52">
        <v>0</v>
      </c>
      <c r="G29" s="57">
        <v>39.799999999999997</v>
      </c>
    </row>
    <row r="30" spans="1:7" ht="18.75" customHeight="1" outlineLevel="5">
      <c r="A30" s="21" t="s">
        <v>241</v>
      </c>
      <c r="B30" s="22" t="s">
        <v>0</v>
      </c>
      <c r="C30" s="22" t="s">
        <v>8</v>
      </c>
      <c r="D30" s="22" t="s">
        <v>202</v>
      </c>
      <c r="E30" s="22"/>
      <c r="F30" s="52">
        <f>F31</f>
        <v>5080.6000000000004</v>
      </c>
      <c r="G30" s="57">
        <f>G31</f>
        <v>5480.6</v>
      </c>
    </row>
    <row r="31" spans="1:7" ht="51" customHeight="1" outlineLevel="6">
      <c r="A31" s="21" t="s">
        <v>242</v>
      </c>
      <c r="B31" s="22" t="s">
        <v>0</v>
      </c>
      <c r="C31" s="22" t="s">
        <v>8</v>
      </c>
      <c r="D31" s="22" t="s">
        <v>204</v>
      </c>
      <c r="E31" s="22"/>
      <c r="F31" s="52">
        <f>F32+F33</f>
        <v>5080.6000000000004</v>
      </c>
      <c r="G31" s="57">
        <f>G32+G33</f>
        <v>5480.6</v>
      </c>
    </row>
    <row r="32" spans="1:7" ht="90" hidden="1" outlineLevel="4">
      <c r="A32" s="21" t="s">
        <v>236</v>
      </c>
      <c r="B32" s="22" t="s">
        <v>0</v>
      </c>
      <c r="C32" s="22" t="s">
        <v>8</v>
      </c>
      <c r="D32" s="22" t="s">
        <v>204</v>
      </c>
      <c r="E32" s="22" t="s">
        <v>6</v>
      </c>
      <c r="F32" s="52">
        <v>4335.8</v>
      </c>
      <c r="G32" s="57">
        <v>4335.8</v>
      </c>
    </row>
    <row r="33" spans="1:7" ht="51.75" customHeight="1" outlineLevel="5">
      <c r="A33" s="21" t="s">
        <v>237</v>
      </c>
      <c r="B33" s="22" t="s">
        <v>0</v>
      </c>
      <c r="C33" s="22" t="s">
        <v>8</v>
      </c>
      <c r="D33" s="22" t="s">
        <v>204</v>
      </c>
      <c r="E33" s="22" t="s">
        <v>9</v>
      </c>
      <c r="F33" s="52">
        <v>744.8</v>
      </c>
      <c r="G33" s="57">
        <v>1144.8</v>
      </c>
    </row>
    <row r="34" spans="1:7" ht="33.75" customHeight="1" outlineLevel="6">
      <c r="A34" s="21" t="s">
        <v>391</v>
      </c>
      <c r="B34" s="22" t="s">
        <v>0</v>
      </c>
      <c r="C34" s="22" t="s">
        <v>8</v>
      </c>
      <c r="D34" s="22" t="s">
        <v>243</v>
      </c>
      <c r="E34" s="22"/>
      <c r="F34" s="52">
        <f>F35</f>
        <v>3817.7</v>
      </c>
      <c r="G34" s="57">
        <f>G35</f>
        <v>3817.7</v>
      </c>
    </row>
    <row r="35" spans="1:7" ht="62.25" customHeight="1" outlineLevel="6">
      <c r="A35" s="21" t="s">
        <v>244</v>
      </c>
      <c r="B35" s="22" t="s">
        <v>0</v>
      </c>
      <c r="C35" s="22" t="s">
        <v>8</v>
      </c>
      <c r="D35" s="22" t="s">
        <v>245</v>
      </c>
      <c r="E35" s="22"/>
      <c r="F35" s="52">
        <f>F36+F37</f>
        <v>3817.7</v>
      </c>
      <c r="G35" s="57">
        <f>G36+G37</f>
        <v>3817.7</v>
      </c>
    </row>
    <row r="36" spans="1:7" ht="90" customHeight="1" outlineLevel="2">
      <c r="A36" s="21" t="s">
        <v>236</v>
      </c>
      <c r="B36" s="22" t="s">
        <v>0</v>
      </c>
      <c r="C36" s="22" t="s">
        <v>8</v>
      </c>
      <c r="D36" s="22" t="s">
        <v>245</v>
      </c>
      <c r="E36" s="22" t="s">
        <v>6</v>
      </c>
      <c r="F36" s="52">
        <v>3817.7</v>
      </c>
      <c r="G36" s="57">
        <v>3422.7</v>
      </c>
    </row>
    <row r="37" spans="1:7" ht="48" customHeight="1" outlineLevel="3">
      <c r="A37" s="21" t="s">
        <v>237</v>
      </c>
      <c r="B37" s="22" t="s">
        <v>0</v>
      </c>
      <c r="C37" s="22" t="s">
        <v>8</v>
      </c>
      <c r="D37" s="22" t="s">
        <v>245</v>
      </c>
      <c r="E37" s="22" t="s">
        <v>9</v>
      </c>
      <c r="F37" s="52">
        <v>0</v>
      </c>
      <c r="G37" s="57">
        <v>395</v>
      </c>
    </row>
    <row r="38" spans="1:7" hidden="1" outlineLevel="6">
      <c r="A38" s="21" t="s">
        <v>246</v>
      </c>
      <c r="B38" s="22" t="s">
        <v>0</v>
      </c>
      <c r="C38" s="22" t="s">
        <v>247</v>
      </c>
      <c r="D38" s="22"/>
      <c r="E38" s="22"/>
      <c r="F38" s="52">
        <f>F39</f>
        <v>17.2</v>
      </c>
      <c r="G38" s="57">
        <f>G39</f>
        <v>17.2</v>
      </c>
    </row>
    <row r="39" spans="1:7" ht="30" hidden="1" outlineLevel="3">
      <c r="A39" s="21" t="s">
        <v>248</v>
      </c>
      <c r="B39" s="22" t="s">
        <v>0</v>
      </c>
      <c r="C39" s="22" t="s">
        <v>247</v>
      </c>
      <c r="D39" s="22" t="s">
        <v>11</v>
      </c>
      <c r="E39" s="22"/>
      <c r="F39" s="52">
        <f>F40</f>
        <v>17.2</v>
      </c>
      <c r="G39" s="57">
        <f>G40</f>
        <v>17.2</v>
      </c>
    </row>
    <row r="40" spans="1:7" ht="45" hidden="1" outlineLevel="6">
      <c r="A40" s="21" t="s">
        <v>237</v>
      </c>
      <c r="B40" s="22" t="s">
        <v>0</v>
      </c>
      <c r="C40" s="22" t="s">
        <v>247</v>
      </c>
      <c r="D40" s="22" t="s">
        <v>11</v>
      </c>
      <c r="E40" s="22" t="s">
        <v>9</v>
      </c>
      <c r="F40" s="52">
        <v>17.2</v>
      </c>
      <c r="G40" s="57">
        <v>17.2</v>
      </c>
    </row>
    <row r="41" spans="1:7" hidden="1" outlineLevel="2">
      <c r="A41" s="21" t="s">
        <v>12</v>
      </c>
      <c r="B41" s="22" t="s">
        <v>0</v>
      </c>
      <c r="C41" s="22" t="s">
        <v>13</v>
      </c>
      <c r="D41" s="22"/>
      <c r="E41" s="22"/>
      <c r="F41" s="52">
        <f>F42</f>
        <v>300</v>
      </c>
      <c r="G41" s="57">
        <f>G42</f>
        <v>300</v>
      </c>
    </row>
    <row r="42" spans="1:7" ht="30" hidden="1" outlineLevel="4">
      <c r="A42" s="21" t="s">
        <v>248</v>
      </c>
      <c r="B42" s="22" t="s">
        <v>0</v>
      </c>
      <c r="C42" s="22" t="s">
        <v>13</v>
      </c>
      <c r="D42" s="22" t="s">
        <v>11</v>
      </c>
      <c r="E42" s="22"/>
      <c r="F42" s="52">
        <f>F43</f>
        <v>300</v>
      </c>
      <c r="G42" s="57">
        <f>G43</f>
        <v>300</v>
      </c>
    </row>
    <row r="43" spans="1:7" hidden="1" outlineLevel="5">
      <c r="A43" s="21" t="s">
        <v>238</v>
      </c>
      <c r="B43" s="22" t="s">
        <v>0</v>
      </c>
      <c r="C43" s="22" t="s">
        <v>13</v>
      </c>
      <c r="D43" s="22" t="s">
        <v>11</v>
      </c>
      <c r="E43" s="22" t="s">
        <v>10</v>
      </c>
      <c r="F43" s="52">
        <v>300</v>
      </c>
      <c r="G43" s="57">
        <v>300</v>
      </c>
    </row>
    <row r="44" spans="1:7" ht="18.75" customHeight="1" outlineLevel="6">
      <c r="A44" s="21" t="s">
        <v>14</v>
      </c>
      <c r="B44" s="22" t="s">
        <v>0</v>
      </c>
      <c r="C44" s="22" t="s">
        <v>15</v>
      </c>
      <c r="D44" s="22"/>
      <c r="E44" s="22"/>
      <c r="F44" s="52">
        <f>F45+F50+F55</f>
        <v>912.6</v>
      </c>
      <c r="G44" s="57">
        <f>G45+G50+G55</f>
        <v>5795.2</v>
      </c>
    </row>
    <row r="45" spans="1:7" ht="30" hidden="1" outlineLevel="4">
      <c r="A45" s="21" t="s">
        <v>426</v>
      </c>
      <c r="B45" s="22" t="s">
        <v>0</v>
      </c>
      <c r="C45" s="22" t="s">
        <v>15</v>
      </c>
      <c r="D45" s="22" t="s">
        <v>4</v>
      </c>
      <c r="E45" s="22"/>
      <c r="F45" s="52">
        <f>F46</f>
        <v>245</v>
      </c>
      <c r="G45" s="57">
        <f>G46</f>
        <v>245</v>
      </c>
    </row>
    <row r="46" spans="1:7" ht="30" hidden="1" outlineLevel="5">
      <c r="A46" s="21" t="s">
        <v>234</v>
      </c>
      <c r="B46" s="22" t="s">
        <v>0</v>
      </c>
      <c r="C46" s="22" t="s">
        <v>15</v>
      </c>
      <c r="D46" s="22" t="s">
        <v>5</v>
      </c>
      <c r="E46" s="22"/>
      <c r="F46" s="52">
        <f>F47</f>
        <v>245</v>
      </c>
      <c r="G46" s="57">
        <f>G47</f>
        <v>245</v>
      </c>
    </row>
    <row r="47" spans="1:7" ht="30" hidden="1" outlineLevel="6">
      <c r="A47" s="21" t="s">
        <v>235</v>
      </c>
      <c r="B47" s="22" t="s">
        <v>0</v>
      </c>
      <c r="C47" s="22" t="s">
        <v>15</v>
      </c>
      <c r="D47" s="22" t="s">
        <v>206</v>
      </c>
      <c r="E47" s="22"/>
      <c r="F47" s="52">
        <f>F48+F49</f>
        <v>245</v>
      </c>
      <c r="G47" s="57">
        <f>G48+G49</f>
        <v>245</v>
      </c>
    </row>
    <row r="48" spans="1:7" ht="45" hidden="1" outlineLevel="6">
      <c r="A48" s="21" t="s">
        <v>237</v>
      </c>
      <c r="B48" s="22" t="s">
        <v>0</v>
      </c>
      <c r="C48" s="22" t="s">
        <v>15</v>
      </c>
      <c r="D48" s="22" t="s">
        <v>206</v>
      </c>
      <c r="E48" s="22" t="s">
        <v>9</v>
      </c>
      <c r="F48" s="52">
        <v>245</v>
      </c>
      <c r="G48" s="57">
        <v>245</v>
      </c>
    </row>
    <row r="49" spans="1:7" ht="30" hidden="1" outlineLevel="6">
      <c r="A49" s="21" t="s">
        <v>249</v>
      </c>
      <c r="B49" s="22" t="s">
        <v>0</v>
      </c>
      <c r="C49" s="22" t="s">
        <v>15</v>
      </c>
      <c r="D49" s="22" t="s">
        <v>206</v>
      </c>
      <c r="E49" s="22" t="s">
        <v>41</v>
      </c>
      <c r="F49" s="52">
        <v>0</v>
      </c>
      <c r="G49" s="57">
        <v>0</v>
      </c>
    </row>
    <row r="50" spans="1:7" ht="30" hidden="1" outlineLevel="6">
      <c r="A50" s="21" t="s">
        <v>427</v>
      </c>
      <c r="B50" s="22" t="s">
        <v>0</v>
      </c>
      <c r="C50" s="22" t="s">
        <v>15</v>
      </c>
      <c r="D50" s="22" t="s">
        <v>209</v>
      </c>
      <c r="E50" s="22"/>
      <c r="F50" s="52">
        <f>F51+F53</f>
        <v>20</v>
      </c>
      <c r="G50" s="57">
        <f>G51+G53</f>
        <v>20</v>
      </c>
    </row>
    <row r="51" spans="1:7" ht="45" hidden="1" outlineLevel="6">
      <c r="A51" s="21" t="s">
        <v>250</v>
      </c>
      <c r="B51" s="22" t="s">
        <v>0</v>
      </c>
      <c r="C51" s="22" t="s">
        <v>15</v>
      </c>
      <c r="D51" s="22" t="s">
        <v>210</v>
      </c>
      <c r="E51" s="22"/>
      <c r="F51" s="52">
        <f>F52</f>
        <v>10</v>
      </c>
      <c r="G51" s="57">
        <f>G52</f>
        <v>10</v>
      </c>
    </row>
    <row r="52" spans="1:7" ht="45" hidden="1" outlineLevel="3">
      <c r="A52" s="21" t="s">
        <v>237</v>
      </c>
      <c r="B52" s="22" t="s">
        <v>0</v>
      </c>
      <c r="C52" s="22" t="s">
        <v>15</v>
      </c>
      <c r="D52" s="22" t="s">
        <v>210</v>
      </c>
      <c r="E52" s="22" t="s">
        <v>9</v>
      </c>
      <c r="F52" s="52">
        <v>10</v>
      </c>
      <c r="G52" s="57">
        <v>10</v>
      </c>
    </row>
    <row r="53" spans="1:7" ht="60" hidden="1" outlineLevel="5">
      <c r="A53" s="21" t="s">
        <v>251</v>
      </c>
      <c r="B53" s="22" t="s">
        <v>0</v>
      </c>
      <c r="C53" s="22" t="s">
        <v>15</v>
      </c>
      <c r="D53" s="22" t="s">
        <v>211</v>
      </c>
      <c r="E53" s="22"/>
      <c r="F53" s="52">
        <f>F54</f>
        <v>10</v>
      </c>
      <c r="G53" s="57">
        <f>G54</f>
        <v>10</v>
      </c>
    </row>
    <row r="54" spans="1:7" ht="45" hidden="1" outlineLevel="6">
      <c r="A54" s="21" t="s">
        <v>237</v>
      </c>
      <c r="B54" s="22" t="s">
        <v>0</v>
      </c>
      <c r="C54" s="22" t="s">
        <v>15</v>
      </c>
      <c r="D54" s="22" t="s">
        <v>211</v>
      </c>
      <c r="E54" s="22" t="s">
        <v>9</v>
      </c>
      <c r="F54" s="52">
        <v>10</v>
      </c>
      <c r="G54" s="57">
        <v>10</v>
      </c>
    </row>
    <row r="55" spans="1:7" ht="30" outlineLevel="6">
      <c r="A55" s="21" t="s">
        <v>248</v>
      </c>
      <c r="B55" s="22" t="s">
        <v>0</v>
      </c>
      <c r="C55" s="22" t="s">
        <v>15</v>
      </c>
      <c r="D55" s="22" t="s">
        <v>11</v>
      </c>
      <c r="E55" s="22"/>
      <c r="F55" s="52">
        <f>F56+F57</f>
        <v>647.6</v>
      </c>
      <c r="G55" s="57">
        <f>G56+G57</f>
        <v>5530.2</v>
      </c>
    </row>
    <row r="56" spans="1:7" ht="45" hidden="1" outlineLevel="3">
      <c r="A56" s="21" t="s">
        <v>237</v>
      </c>
      <c r="B56" s="22" t="s">
        <v>0</v>
      </c>
      <c r="C56" s="22" t="s">
        <v>15</v>
      </c>
      <c r="D56" s="22" t="s">
        <v>11</v>
      </c>
      <c r="E56" s="22" t="s">
        <v>9</v>
      </c>
      <c r="F56" s="52">
        <v>36</v>
      </c>
      <c r="G56" s="57">
        <v>36</v>
      </c>
    </row>
    <row r="57" spans="1:7" ht="20.25" customHeight="1" outlineLevel="6">
      <c r="A57" s="21" t="s">
        <v>238</v>
      </c>
      <c r="B57" s="22" t="s">
        <v>0</v>
      </c>
      <c r="C57" s="22" t="s">
        <v>15</v>
      </c>
      <c r="D57" s="22" t="s">
        <v>11</v>
      </c>
      <c r="E57" s="22" t="s">
        <v>10</v>
      </c>
      <c r="F57" s="52">
        <v>611.6</v>
      </c>
      <c r="G57" s="57">
        <v>5494.2</v>
      </c>
    </row>
    <row r="58" spans="1:7" ht="33.75" customHeight="1" outlineLevel="6">
      <c r="A58" s="21" t="s">
        <v>370</v>
      </c>
      <c r="B58" s="22" t="s">
        <v>0</v>
      </c>
      <c r="C58" s="22" t="s">
        <v>19</v>
      </c>
      <c r="D58" s="22"/>
      <c r="E58" s="22"/>
      <c r="F58" s="52">
        <f>F59+F66</f>
        <v>6940.9</v>
      </c>
      <c r="G58" s="57">
        <f>G59+G66</f>
        <v>6942.3</v>
      </c>
    </row>
    <row r="59" spans="1:7" outlineLevel="1">
      <c r="A59" s="21" t="s">
        <v>219</v>
      </c>
      <c r="B59" s="22" t="s">
        <v>0</v>
      </c>
      <c r="C59" s="22" t="s">
        <v>20</v>
      </c>
      <c r="D59" s="22"/>
      <c r="E59" s="22"/>
      <c r="F59" s="52">
        <f>F60</f>
        <v>5906.4</v>
      </c>
      <c r="G59" s="57">
        <f>G60</f>
        <v>5907.8</v>
      </c>
    </row>
    <row r="60" spans="1:7" ht="79.5" customHeight="1" outlineLevel="3">
      <c r="A60" s="21" t="s">
        <v>428</v>
      </c>
      <c r="B60" s="22" t="s">
        <v>0</v>
      </c>
      <c r="C60" s="22" t="s">
        <v>20</v>
      </c>
      <c r="D60" s="22" t="s">
        <v>21</v>
      </c>
      <c r="E60" s="22"/>
      <c r="F60" s="52">
        <f>F61</f>
        <v>5906.4</v>
      </c>
      <c r="G60" s="57">
        <f>G61</f>
        <v>5907.8</v>
      </c>
    </row>
    <row r="61" spans="1:7" ht="31.5" customHeight="1" outlineLevel="4">
      <c r="A61" s="21" t="s">
        <v>252</v>
      </c>
      <c r="B61" s="22" t="s">
        <v>0</v>
      </c>
      <c r="C61" s="22" t="s">
        <v>20</v>
      </c>
      <c r="D61" s="22" t="s">
        <v>22</v>
      </c>
      <c r="E61" s="22"/>
      <c r="F61" s="52">
        <f>F62+F64</f>
        <v>5906.4</v>
      </c>
      <c r="G61" s="57">
        <f>G62+G64</f>
        <v>5907.8</v>
      </c>
    </row>
    <row r="62" spans="1:7" ht="45" hidden="1" outlineLevel="5">
      <c r="A62" s="21" t="s">
        <v>253</v>
      </c>
      <c r="B62" s="22" t="s">
        <v>0</v>
      </c>
      <c r="C62" s="22" t="s">
        <v>20</v>
      </c>
      <c r="D62" s="22" t="s">
        <v>23</v>
      </c>
      <c r="E62" s="22"/>
      <c r="F62" s="52">
        <f>F63</f>
        <v>112</v>
      </c>
      <c r="G62" s="57">
        <f>G63</f>
        <v>112</v>
      </c>
    </row>
    <row r="63" spans="1:7" ht="45" hidden="1" outlineLevel="6">
      <c r="A63" s="21" t="s">
        <v>254</v>
      </c>
      <c r="B63" s="22" t="s">
        <v>0</v>
      </c>
      <c r="C63" s="22" t="s">
        <v>20</v>
      </c>
      <c r="D63" s="22" t="s">
        <v>23</v>
      </c>
      <c r="E63" s="22" t="s">
        <v>24</v>
      </c>
      <c r="F63" s="52">
        <v>112</v>
      </c>
      <c r="G63" s="57">
        <v>112</v>
      </c>
    </row>
    <row r="64" spans="1:7" ht="18.75" customHeight="1" outlineLevel="5" collapsed="1">
      <c r="A64" s="21" t="s">
        <v>382</v>
      </c>
      <c r="B64" s="22" t="s">
        <v>0</v>
      </c>
      <c r="C64" s="22" t="s">
        <v>20</v>
      </c>
      <c r="D64" s="22" t="s">
        <v>25</v>
      </c>
      <c r="E64" s="22"/>
      <c r="F64" s="52">
        <f>F65</f>
        <v>5794.4</v>
      </c>
      <c r="G64" s="57">
        <f>G65</f>
        <v>5795.8</v>
      </c>
    </row>
    <row r="65" spans="1:7" ht="48" customHeight="1" outlineLevel="6">
      <c r="A65" s="21" t="s">
        <v>254</v>
      </c>
      <c r="B65" s="22" t="s">
        <v>0</v>
      </c>
      <c r="C65" s="22" t="s">
        <v>20</v>
      </c>
      <c r="D65" s="22" t="s">
        <v>25</v>
      </c>
      <c r="E65" s="22" t="s">
        <v>24</v>
      </c>
      <c r="F65" s="52">
        <v>5794.4</v>
      </c>
      <c r="G65" s="57">
        <v>5795.8</v>
      </c>
    </row>
    <row r="66" spans="1:7" ht="47.25" hidden="1" customHeight="1" outlineLevel="2">
      <c r="A66" s="21" t="s">
        <v>26</v>
      </c>
      <c r="B66" s="22" t="s">
        <v>0</v>
      </c>
      <c r="C66" s="22" t="s">
        <v>27</v>
      </c>
      <c r="D66" s="22"/>
      <c r="E66" s="22"/>
      <c r="F66" s="52">
        <f>F67+F79</f>
        <v>1034.5</v>
      </c>
      <c r="G66" s="57">
        <f>G67+G79</f>
        <v>1034.5</v>
      </c>
    </row>
    <row r="67" spans="1:7" ht="75" hidden="1" outlineLevel="4">
      <c r="A67" s="21" t="s">
        <v>428</v>
      </c>
      <c r="B67" s="22" t="s">
        <v>0</v>
      </c>
      <c r="C67" s="22" t="s">
        <v>27</v>
      </c>
      <c r="D67" s="22" t="s">
        <v>21</v>
      </c>
      <c r="E67" s="22"/>
      <c r="F67" s="52">
        <f>F68+F71+F76</f>
        <v>954.5</v>
      </c>
      <c r="G67" s="57">
        <f>G68+G71+G76</f>
        <v>954.5</v>
      </c>
    </row>
    <row r="68" spans="1:7" ht="30" hidden="1" outlineLevel="5">
      <c r="A68" s="21" t="s">
        <v>252</v>
      </c>
      <c r="B68" s="22" t="s">
        <v>0</v>
      </c>
      <c r="C68" s="22" t="s">
        <v>27</v>
      </c>
      <c r="D68" s="22" t="s">
        <v>22</v>
      </c>
      <c r="E68" s="22"/>
      <c r="F68" s="52">
        <f>F69</f>
        <v>80</v>
      </c>
      <c r="G68" s="57">
        <f>G69</f>
        <v>80</v>
      </c>
    </row>
    <row r="69" spans="1:7" ht="60" hidden="1" outlineLevel="6">
      <c r="A69" s="21" t="s">
        <v>256</v>
      </c>
      <c r="B69" s="22" t="s">
        <v>0</v>
      </c>
      <c r="C69" s="22" t="s">
        <v>27</v>
      </c>
      <c r="D69" s="22" t="s">
        <v>220</v>
      </c>
      <c r="E69" s="22"/>
      <c r="F69" s="52">
        <f>F70</f>
        <v>80</v>
      </c>
      <c r="G69" s="57">
        <f>G70</f>
        <v>80</v>
      </c>
    </row>
    <row r="70" spans="1:7" ht="65.25" hidden="1" customHeight="1" outlineLevel="4">
      <c r="A70" s="21" t="s">
        <v>254</v>
      </c>
      <c r="B70" s="22" t="s">
        <v>0</v>
      </c>
      <c r="C70" s="22" t="s">
        <v>27</v>
      </c>
      <c r="D70" s="22" t="s">
        <v>220</v>
      </c>
      <c r="E70" s="22" t="s">
        <v>24</v>
      </c>
      <c r="F70" s="52">
        <v>80</v>
      </c>
      <c r="G70" s="57">
        <v>80</v>
      </c>
    </row>
    <row r="71" spans="1:7" ht="30" hidden="1" outlineLevel="5">
      <c r="A71" s="21" t="s">
        <v>257</v>
      </c>
      <c r="B71" s="22" t="s">
        <v>0</v>
      </c>
      <c r="C71" s="22" t="s">
        <v>27</v>
      </c>
      <c r="D71" s="22" t="s">
        <v>28</v>
      </c>
      <c r="E71" s="22"/>
      <c r="F71" s="52">
        <f>F72+F74</f>
        <v>61</v>
      </c>
      <c r="G71" s="57">
        <f>G72+G74</f>
        <v>61</v>
      </c>
    </row>
    <row r="72" spans="1:7" ht="168" hidden="1" customHeight="1" outlineLevel="6">
      <c r="A72" s="21" t="s">
        <v>258</v>
      </c>
      <c r="B72" s="22" t="s">
        <v>0</v>
      </c>
      <c r="C72" s="22" t="s">
        <v>27</v>
      </c>
      <c r="D72" s="22" t="s">
        <v>29</v>
      </c>
      <c r="E72" s="22"/>
      <c r="F72" s="52">
        <f>F73</f>
        <v>11</v>
      </c>
      <c r="G72" s="57">
        <f>G73</f>
        <v>11</v>
      </c>
    </row>
    <row r="73" spans="1:7" ht="64.5" hidden="1" customHeight="1" outlineLevel="3">
      <c r="A73" s="21" t="s">
        <v>254</v>
      </c>
      <c r="B73" s="22" t="s">
        <v>0</v>
      </c>
      <c r="C73" s="22" t="s">
        <v>27</v>
      </c>
      <c r="D73" s="22" t="s">
        <v>29</v>
      </c>
      <c r="E73" s="22" t="s">
        <v>24</v>
      </c>
      <c r="F73" s="52">
        <v>11</v>
      </c>
      <c r="G73" s="57">
        <v>11</v>
      </c>
    </row>
    <row r="74" spans="1:7" ht="93" hidden="1" customHeight="1" outlineLevel="3">
      <c r="A74" s="42" t="s">
        <v>405</v>
      </c>
      <c r="B74" s="22">
        <v>933</v>
      </c>
      <c r="C74" s="22" t="s">
        <v>27</v>
      </c>
      <c r="D74" s="29" t="s">
        <v>407</v>
      </c>
      <c r="E74" s="22"/>
      <c r="F74" s="52">
        <f>F75</f>
        <v>50</v>
      </c>
      <c r="G74" s="57">
        <f>G75</f>
        <v>50</v>
      </c>
    </row>
    <row r="75" spans="1:7" ht="64.5" hidden="1" customHeight="1" outlineLevel="3">
      <c r="A75" s="21" t="s">
        <v>406</v>
      </c>
      <c r="B75" s="22">
        <v>933</v>
      </c>
      <c r="C75" s="22" t="s">
        <v>27</v>
      </c>
      <c r="D75" s="29" t="s">
        <v>407</v>
      </c>
      <c r="E75" s="22">
        <v>600</v>
      </c>
      <c r="F75" s="52">
        <v>50</v>
      </c>
      <c r="G75" s="57">
        <v>50</v>
      </c>
    </row>
    <row r="76" spans="1:7" ht="45" hidden="1" outlineLevel="5">
      <c r="A76" s="21" t="s">
        <v>259</v>
      </c>
      <c r="B76" s="22" t="s">
        <v>0</v>
      </c>
      <c r="C76" s="22" t="s">
        <v>27</v>
      </c>
      <c r="D76" s="22" t="s">
        <v>30</v>
      </c>
      <c r="E76" s="22"/>
      <c r="F76" s="52">
        <f>F77</f>
        <v>813.5</v>
      </c>
      <c r="G76" s="57">
        <f>G77</f>
        <v>813.5</v>
      </c>
    </row>
    <row r="77" spans="1:7" ht="45" hidden="1" outlineLevel="6">
      <c r="A77" s="21" t="s">
        <v>260</v>
      </c>
      <c r="B77" s="22" t="s">
        <v>0</v>
      </c>
      <c r="C77" s="22" t="s">
        <v>27</v>
      </c>
      <c r="D77" s="22" t="s">
        <v>31</v>
      </c>
      <c r="E77" s="22"/>
      <c r="F77" s="52">
        <f>F78</f>
        <v>813.5</v>
      </c>
      <c r="G77" s="57">
        <f>G78</f>
        <v>813.5</v>
      </c>
    </row>
    <row r="78" spans="1:7" ht="62.25" hidden="1" customHeight="1" outlineLevel="6">
      <c r="A78" s="21" t="s">
        <v>254</v>
      </c>
      <c r="B78" s="22" t="s">
        <v>0</v>
      </c>
      <c r="C78" s="22" t="s">
        <v>27</v>
      </c>
      <c r="D78" s="22" t="s">
        <v>31</v>
      </c>
      <c r="E78" s="22" t="s">
        <v>24</v>
      </c>
      <c r="F78" s="52">
        <v>813.5</v>
      </c>
      <c r="G78" s="57">
        <v>813.5</v>
      </c>
    </row>
    <row r="79" spans="1:7" ht="30" hidden="1" outlineLevel="6">
      <c r="A79" s="21" t="s">
        <v>429</v>
      </c>
      <c r="B79" s="22" t="s">
        <v>0</v>
      </c>
      <c r="C79" s="22" t="s">
        <v>27</v>
      </c>
      <c r="D79" s="22" t="s">
        <v>32</v>
      </c>
      <c r="E79" s="22"/>
      <c r="F79" s="52">
        <f>F80+F82</f>
        <v>80</v>
      </c>
      <c r="G79" s="57">
        <f>G80+G82</f>
        <v>80</v>
      </c>
    </row>
    <row r="80" spans="1:7" ht="30" hidden="1" outlineLevel="6">
      <c r="A80" s="21" t="s">
        <v>261</v>
      </c>
      <c r="B80" s="22" t="s">
        <v>0</v>
      </c>
      <c r="C80" s="22" t="s">
        <v>27</v>
      </c>
      <c r="D80" s="22" t="s">
        <v>33</v>
      </c>
      <c r="E80" s="22"/>
      <c r="F80" s="52">
        <f>F81</f>
        <v>63</v>
      </c>
      <c r="G80" s="57">
        <f>G81</f>
        <v>63</v>
      </c>
    </row>
    <row r="81" spans="1:8" ht="45" hidden="1" outlineLevel="6">
      <c r="A81" s="21" t="s">
        <v>237</v>
      </c>
      <c r="B81" s="22" t="s">
        <v>0</v>
      </c>
      <c r="C81" s="22" t="s">
        <v>27</v>
      </c>
      <c r="D81" s="22" t="s">
        <v>33</v>
      </c>
      <c r="E81" s="22" t="s">
        <v>9</v>
      </c>
      <c r="F81" s="52">
        <v>63</v>
      </c>
      <c r="G81" s="57">
        <v>63</v>
      </c>
    </row>
    <row r="82" spans="1:8" ht="107.25" hidden="1" customHeight="1" outlineLevel="6">
      <c r="A82" s="21" t="s">
        <v>392</v>
      </c>
      <c r="B82" s="22" t="s">
        <v>0</v>
      </c>
      <c r="C82" s="22" t="s">
        <v>27</v>
      </c>
      <c r="D82" s="22">
        <v>1800800000</v>
      </c>
      <c r="E82" s="22"/>
      <c r="F82" s="52">
        <f>F83</f>
        <v>17</v>
      </c>
      <c r="G82" s="57">
        <f>G83</f>
        <v>17</v>
      </c>
    </row>
    <row r="83" spans="1:8" ht="45" hidden="1" outlineLevel="6">
      <c r="A83" s="21" t="s">
        <v>237</v>
      </c>
      <c r="B83" s="22" t="s">
        <v>0</v>
      </c>
      <c r="C83" s="22" t="s">
        <v>27</v>
      </c>
      <c r="D83" s="22">
        <v>1800800000</v>
      </c>
      <c r="E83" s="22">
        <v>200</v>
      </c>
      <c r="F83" s="52">
        <v>17</v>
      </c>
      <c r="G83" s="57">
        <v>17</v>
      </c>
    </row>
    <row r="84" spans="1:8" outlineLevel="6">
      <c r="A84" s="21" t="s">
        <v>371</v>
      </c>
      <c r="B84" s="22" t="s">
        <v>0</v>
      </c>
      <c r="C84" s="22" t="s">
        <v>34</v>
      </c>
      <c r="D84" s="22"/>
      <c r="E84" s="22"/>
      <c r="F84" s="52">
        <f>F85+F90</f>
        <v>420</v>
      </c>
      <c r="G84" s="57">
        <f>G85+G90</f>
        <v>20</v>
      </c>
    </row>
    <row r="85" spans="1:8" outlineLevel="6">
      <c r="A85" s="21" t="s">
        <v>221</v>
      </c>
      <c r="B85" s="22" t="s">
        <v>0</v>
      </c>
      <c r="C85" s="22" t="s">
        <v>222</v>
      </c>
      <c r="D85" s="22"/>
      <c r="E85" s="22"/>
      <c r="F85" s="52">
        <f t="shared" ref="F85:G88" si="2">F86</f>
        <v>400</v>
      </c>
      <c r="G85" s="57">
        <f t="shared" si="2"/>
        <v>0</v>
      </c>
    </row>
    <row r="86" spans="1:8" ht="34.5" customHeight="1" outlineLevel="6">
      <c r="A86" s="21" t="s">
        <v>430</v>
      </c>
      <c r="B86" s="22" t="s">
        <v>0</v>
      </c>
      <c r="C86" s="22" t="s">
        <v>222</v>
      </c>
      <c r="D86" s="22" t="s">
        <v>35</v>
      </c>
      <c r="E86" s="22"/>
      <c r="F86" s="52">
        <f t="shared" si="2"/>
        <v>400</v>
      </c>
      <c r="G86" s="57">
        <f t="shared" si="2"/>
        <v>0</v>
      </c>
    </row>
    <row r="87" spans="1:8" ht="48.75" customHeight="1" outlineLevel="5">
      <c r="A87" s="21" t="s">
        <v>262</v>
      </c>
      <c r="B87" s="22" t="s">
        <v>0</v>
      </c>
      <c r="C87" s="22" t="s">
        <v>222</v>
      </c>
      <c r="D87" s="22" t="s">
        <v>36</v>
      </c>
      <c r="E87" s="22"/>
      <c r="F87" s="52">
        <f t="shared" si="2"/>
        <v>400</v>
      </c>
      <c r="G87" s="57">
        <f t="shared" si="2"/>
        <v>0</v>
      </c>
    </row>
    <row r="88" spans="1:8" ht="48" customHeight="1" outlineLevel="6">
      <c r="A88" s="21" t="s">
        <v>263</v>
      </c>
      <c r="B88" s="22" t="s">
        <v>0</v>
      </c>
      <c r="C88" s="22" t="s">
        <v>222</v>
      </c>
      <c r="D88" s="22" t="s">
        <v>223</v>
      </c>
      <c r="E88" s="22"/>
      <c r="F88" s="52">
        <f t="shared" si="2"/>
        <v>400</v>
      </c>
      <c r="G88" s="57">
        <f t="shared" si="2"/>
        <v>0</v>
      </c>
    </row>
    <row r="89" spans="1:8" s="6" customFormat="1" ht="18" customHeight="1" outlineLevel="1">
      <c r="A89" s="21" t="s">
        <v>238</v>
      </c>
      <c r="B89" s="22" t="s">
        <v>0</v>
      </c>
      <c r="C89" s="22" t="s">
        <v>222</v>
      </c>
      <c r="D89" s="22" t="s">
        <v>223</v>
      </c>
      <c r="E89" s="22" t="s">
        <v>10</v>
      </c>
      <c r="F89" s="52">
        <v>400</v>
      </c>
      <c r="G89" s="57">
        <v>0</v>
      </c>
      <c r="H89" s="63"/>
    </row>
    <row r="90" spans="1:8" ht="30" hidden="1" outlineLevel="2">
      <c r="A90" s="21" t="s">
        <v>212</v>
      </c>
      <c r="B90" s="22" t="s">
        <v>0</v>
      </c>
      <c r="C90" s="22" t="s">
        <v>213</v>
      </c>
      <c r="D90" s="22"/>
      <c r="E90" s="22"/>
      <c r="F90" s="52">
        <f>F91</f>
        <v>20</v>
      </c>
      <c r="G90" s="57">
        <f>G91</f>
        <v>20</v>
      </c>
    </row>
    <row r="91" spans="1:8" ht="45" hidden="1" outlineLevel="4">
      <c r="A91" s="21" t="s">
        <v>431</v>
      </c>
      <c r="B91" s="22" t="s">
        <v>0</v>
      </c>
      <c r="C91" s="22" t="s">
        <v>213</v>
      </c>
      <c r="D91" s="22" t="s">
        <v>214</v>
      </c>
      <c r="E91" s="22"/>
      <c r="F91" s="52">
        <f>F92+F95</f>
        <v>20</v>
      </c>
      <c r="G91" s="57">
        <f>G92+G95</f>
        <v>20</v>
      </c>
    </row>
    <row r="92" spans="1:8" ht="30" hidden="1" outlineLevel="5">
      <c r="A92" s="21" t="s">
        <v>264</v>
      </c>
      <c r="B92" s="22" t="s">
        <v>0</v>
      </c>
      <c r="C92" s="22" t="s">
        <v>213</v>
      </c>
      <c r="D92" s="22" t="s">
        <v>215</v>
      </c>
      <c r="E92" s="22"/>
      <c r="F92" s="52">
        <f>F93</f>
        <v>10</v>
      </c>
      <c r="G92" s="57">
        <f>G93</f>
        <v>10</v>
      </c>
    </row>
    <row r="93" spans="1:8" ht="45" hidden="1" outlineLevel="6">
      <c r="A93" s="21" t="s">
        <v>265</v>
      </c>
      <c r="B93" s="22" t="s">
        <v>0</v>
      </c>
      <c r="C93" s="22" t="s">
        <v>213</v>
      </c>
      <c r="D93" s="22" t="s">
        <v>216</v>
      </c>
      <c r="E93" s="22"/>
      <c r="F93" s="52">
        <f>F94</f>
        <v>10</v>
      </c>
      <c r="G93" s="57">
        <f>G94</f>
        <v>10</v>
      </c>
    </row>
    <row r="94" spans="1:8" ht="45" hidden="1" outlineLevel="2">
      <c r="A94" s="21" t="s">
        <v>237</v>
      </c>
      <c r="B94" s="22" t="s">
        <v>0</v>
      </c>
      <c r="C94" s="22" t="s">
        <v>213</v>
      </c>
      <c r="D94" s="22" t="s">
        <v>216</v>
      </c>
      <c r="E94" s="22" t="s">
        <v>9</v>
      </c>
      <c r="F94" s="52">
        <v>10</v>
      </c>
      <c r="G94" s="57">
        <v>10</v>
      </c>
    </row>
    <row r="95" spans="1:8" ht="45" hidden="1" outlineLevel="3">
      <c r="A95" s="21" t="s">
        <v>266</v>
      </c>
      <c r="B95" s="22" t="s">
        <v>0</v>
      </c>
      <c r="C95" s="22" t="s">
        <v>213</v>
      </c>
      <c r="D95" s="22" t="s">
        <v>217</v>
      </c>
      <c r="E95" s="22"/>
      <c r="F95" s="52">
        <f>F96</f>
        <v>10</v>
      </c>
      <c r="G95" s="57">
        <f>G96</f>
        <v>10</v>
      </c>
    </row>
    <row r="96" spans="1:8" ht="30" hidden="1" outlineLevel="4">
      <c r="A96" s="21" t="s">
        <v>267</v>
      </c>
      <c r="B96" s="22" t="s">
        <v>0</v>
      </c>
      <c r="C96" s="22" t="s">
        <v>213</v>
      </c>
      <c r="D96" s="22" t="s">
        <v>218</v>
      </c>
      <c r="E96" s="22"/>
      <c r="F96" s="52">
        <f>F97</f>
        <v>10</v>
      </c>
      <c r="G96" s="57">
        <f>G97</f>
        <v>10</v>
      </c>
    </row>
    <row r="97" spans="1:8" ht="45" hidden="1" outlineLevel="5">
      <c r="A97" s="21" t="s">
        <v>237</v>
      </c>
      <c r="B97" s="22" t="s">
        <v>0</v>
      </c>
      <c r="C97" s="22" t="s">
        <v>213</v>
      </c>
      <c r="D97" s="22" t="s">
        <v>218</v>
      </c>
      <c r="E97" s="22" t="s">
        <v>9</v>
      </c>
      <c r="F97" s="52">
        <v>10</v>
      </c>
      <c r="G97" s="57">
        <v>10</v>
      </c>
    </row>
    <row r="98" spans="1:8" s="6" customFormat="1" hidden="1" outlineLevel="6">
      <c r="A98" s="21" t="s">
        <v>372</v>
      </c>
      <c r="B98" s="22" t="s">
        <v>0</v>
      </c>
      <c r="C98" s="22" t="s">
        <v>37</v>
      </c>
      <c r="D98" s="22"/>
      <c r="E98" s="22"/>
      <c r="F98" s="52">
        <f>F99+F104+F112</f>
        <v>3882.5</v>
      </c>
      <c r="G98" s="57">
        <f>G99+G104+G112</f>
        <v>3882.5</v>
      </c>
      <c r="H98" s="63"/>
    </row>
    <row r="99" spans="1:8" hidden="1" outlineLevel="4">
      <c r="A99" s="21" t="s">
        <v>38</v>
      </c>
      <c r="B99" s="22" t="s">
        <v>0</v>
      </c>
      <c r="C99" s="22" t="s">
        <v>39</v>
      </c>
      <c r="D99" s="22"/>
      <c r="E99" s="22"/>
      <c r="F99" s="52">
        <f t="shared" ref="F99:G102" si="3">F100</f>
        <v>2206</v>
      </c>
      <c r="G99" s="57">
        <f t="shared" si="3"/>
        <v>2206</v>
      </c>
    </row>
    <row r="100" spans="1:8" ht="30" hidden="1" outlineLevel="6">
      <c r="A100" s="21" t="s">
        <v>430</v>
      </c>
      <c r="B100" s="22" t="s">
        <v>0</v>
      </c>
      <c r="C100" s="22" t="s">
        <v>39</v>
      </c>
      <c r="D100" s="22" t="s">
        <v>35</v>
      </c>
      <c r="E100" s="22"/>
      <c r="F100" s="52">
        <f t="shared" si="3"/>
        <v>2206</v>
      </c>
      <c r="G100" s="57">
        <f t="shared" si="3"/>
        <v>2206</v>
      </c>
    </row>
    <row r="101" spans="1:8" ht="66" hidden="1" customHeight="1" outlineLevel="1">
      <c r="A101" s="21" t="s">
        <v>262</v>
      </c>
      <c r="B101" s="22" t="s">
        <v>0</v>
      </c>
      <c r="C101" s="22" t="s">
        <v>39</v>
      </c>
      <c r="D101" s="22" t="s">
        <v>36</v>
      </c>
      <c r="E101" s="22"/>
      <c r="F101" s="52">
        <f t="shared" si="3"/>
        <v>2206</v>
      </c>
      <c r="G101" s="57">
        <f t="shared" si="3"/>
        <v>2206</v>
      </c>
    </row>
    <row r="102" spans="1:8" ht="19.5" hidden="1" customHeight="1" outlineLevel="2">
      <c r="A102" s="21" t="s">
        <v>268</v>
      </c>
      <c r="B102" s="22" t="s">
        <v>0</v>
      </c>
      <c r="C102" s="22" t="s">
        <v>39</v>
      </c>
      <c r="D102" s="22" t="s">
        <v>40</v>
      </c>
      <c r="E102" s="22"/>
      <c r="F102" s="52">
        <f t="shared" si="3"/>
        <v>2206</v>
      </c>
      <c r="G102" s="57">
        <f t="shared" si="3"/>
        <v>2206</v>
      </c>
    </row>
    <row r="103" spans="1:8" ht="30" hidden="1" outlineLevel="3">
      <c r="A103" s="21" t="s">
        <v>249</v>
      </c>
      <c r="B103" s="22" t="s">
        <v>0</v>
      </c>
      <c r="C103" s="22" t="s">
        <v>39</v>
      </c>
      <c r="D103" s="22" t="s">
        <v>40</v>
      </c>
      <c r="E103" s="22" t="s">
        <v>41</v>
      </c>
      <c r="F103" s="52">
        <v>2206</v>
      </c>
      <c r="G103" s="57">
        <v>2206</v>
      </c>
    </row>
    <row r="104" spans="1:8" hidden="1" outlineLevel="4">
      <c r="A104" s="21" t="s">
        <v>42</v>
      </c>
      <c r="B104" s="22" t="s">
        <v>0</v>
      </c>
      <c r="C104" s="22" t="s">
        <v>43</v>
      </c>
      <c r="D104" s="22"/>
      <c r="E104" s="22"/>
      <c r="F104" s="52">
        <f>F105</f>
        <v>1071.5</v>
      </c>
      <c r="G104" s="57">
        <f>G105</f>
        <v>1071.5</v>
      </c>
    </row>
    <row r="105" spans="1:8" ht="30" hidden="1" outlineLevel="6">
      <c r="A105" s="21" t="s">
        <v>430</v>
      </c>
      <c r="B105" s="22" t="s">
        <v>0</v>
      </c>
      <c r="C105" s="22" t="s">
        <v>43</v>
      </c>
      <c r="D105" s="22" t="s">
        <v>35</v>
      </c>
      <c r="E105" s="22"/>
      <c r="F105" s="52">
        <f>F106+F109</f>
        <v>1071.5</v>
      </c>
      <c r="G105" s="57">
        <f>G106+G109</f>
        <v>1071.5</v>
      </c>
    </row>
    <row r="106" spans="1:8" ht="30" hidden="1" outlineLevel="2">
      <c r="A106" s="21" t="s">
        <v>269</v>
      </c>
      <c r="B106" s="22" t="s">
        <v>0</v>
      </c>
      <c r="C106" s="22" t="s">
        <v>43</v>
      </c>
      <c r="D106" s="22" t="s">
        <v>44</v>
      </c>
      <c r="E106" s="22"/>
      <c r="F106" s="52">
        <f>F107</f>
        <v>5</v>
      </c>
      <c r="G106" s="57">
        <f>G107</f>
        <v>5</v>
      </c>
    </row>
    <row r="107" spans="1:8" ht="45" hidden="1" outlineLevel="3">
      <c r="A107" s="21" t="s">
        <v>270</v>
      </c>
      <c r="B107" s="22" t="s">
        <v>0</v>
      </c>
      <c r="C107" s="22" t="s">
        <v>43</v>
      </c>
      <c r="D107" s="22" t="s">
        <v>45</v>
      </c>
      <c r="E107" s="22"/>
      <c r="F107" s="52">
        <f>F108</f>
        <v>5</v>
      </c>
      <c r="G107" s="57">
        <f>G108</f>
        <v>5</v>
      </c>
    </row>
    <row r="108" spans="1:8" ht="45" hidden="1" outlineLevel="4">
      <c r="A108" s="21" t="s">
        <v>237</v>
      </c>
      <c r="B108" s="22" t="s">
        <v>0</v>
      </c>
      <c r="C108" s="22" t="s">
        <v>43</v>
      </c>
      <c r="D108" s="22" t="s">
        <v>45</v>
      </c>
      <c r="E108" s="22" t="s">
        <v>9</v>
      </c>
      <c r="F108" s="52">
        <v>5</v>
      </c>
      <c r="G108" s="57">
        <v>5</v>
      </c>
    </row>
    <row r="109" spans="1:8" s="6" customFormat="1" ht="65.25" hidden="1" customHeight="1" outlineLevel="5">
      <c r="A109" s="21" t="s">
        <v>262</v>
      </c>
      <c r="B109" s="22" t="s">
        <v>0</v>
      </c>
      <c r="C109" s="22" t="s">
        <v>43</v>
      </c>
      <c r="D109" s="22" t="s">
        <v>36</v>
      </c>
      <c r="E109" s="22"/>
      <c r="F109" s="52">
        <f>F110</f>
        <v>1066.5</v>
      </c>
      <c r="G109" s="57">
        <f>G110</f>
        <v>1066.5</v>
      </c>
      <c r="H109" s="63"/>
    </row>
    <row r="110" spans="1:8" ht="30" hidden="1" outlineLevel="6">
      <c r="A110" s="21" t="s">
        <v>271</v>
      </c>
      <c r="B110" s="22" t="s">
        <v>0</v>
      </c>
      <c r="C110" s="22" t="s">
        <v>43</v>
      </c>
      <c r="D110" s="22" t="s">
        <v>46</v>
      </c>
      <c r="E110" s="22"/>
      <c r="F110" s="52">
        <f>F111</f>
        <v>1066.5</v>
      </c>
      <c r="G110" s="57">
        <f>G111</f>
        <v>1066.5</v>
      </c>
    </row>
    <row r="111" spans="1:8" ht="30" hidden="1" outlineLevel="4">
      <c r="A111" s="21" t="s">
        <v>249</v>
      </c>
      <c r="B111" s="22" t="s">
        <v>0</v>
      </c>
      <c r="C111" s="22" t="s">
        <v>43</v>
      </c>
      <c r="D111" s="22" t="s">
        <v>46</v>
      </c>
      <c r="E111" s="22" t="s">
        <v>41</v>
      </c>
      <c r="F111" s="52">
        <v>1066.5</v>
      </c>
      <c r="G111" s="57">
        <v>1066.5</v>
      </c>
    </row>
    <row r="112" spans="1:8" hidden="1" outlineLevel="5">
      <c r="A112" s="21" t="s">
        <v>47</v>
      </c>
      <c r="B112" s="22" t="s">
        <v>0</v>
      </c>
      <c r="C112" s="22" t="s">
        <v>48</v>
      </c>
      <c r="D112" s="22"/>
      <c r="E112" s="22"/>
      <c r="F112" s="52">
        <f t="shared" ref="F112:G115" si="4">F113</f>
        <v>605</v>
      </c>
      <c r="G112" s="57">
        <f t="shared" si="4"/>
        <v>605</v>
      </c>
    </row>
    <row r="113" spans="1:8" ht="30" hidden="1" outlineLevel="2">
      <c r="A113" s="21" t="s">
        <v>430</v>
      </c>
      <c r="B113" s="22" t="s">
        <v>0</v>
      </c>
      <c r="C113" s="22" t="s">
        <v>48</v>
      </c>
      <c r="D113" s="22" t="s">
        <v>35</v>
      </c>
      <c r="E113" s="22"/>
      <c r="F113" s="52">
        <f t="shared" si="4"/>
        <v>605</v>
      </c>
      <c r="G113" s="57">
        <f t="shared" si="4"/>
        <v>605</v>
      </c>
    </row>
    <row r="114" spans="1:8" ht="30" hidden="1" outlineLevel="3">
      <c r="A114" s="21" t="s">
        <v>269</v>
      </c>
      <c r="B114" s="22" t="s">
        <v>0</v>
      </c>
      <c r="C114" s="22" t="s">
        <v>48</v>
      </c>
      <c r="D114" s="22" t="s">
        <v>44</v>
      </c>
      <c r="E114" s="22"/>
      <c r="F114" s="52">
        <f t="shared" si="4"/>
        <v>605</v>
      </c>
      <c r="G114" s="57">
        <f t="shared" si="4"/>
        <v>605</v>
      </c>
    </row>
    <row r="115" spans="1:8" s="6" customFormat="1" ht="165.75" hidden="1" customHeight="1" outlineLevel="4">
      <c r="A115" s="21" t="s">
        <v>272</v>
      </c>
      <c r="B115" s="22" t="s">
        <v>0</v>
      </c>
      <c r="C115" s="22" t="s">
        <v>48</v>
      </c>
      <c r="D115" s="22" t="s">
        <v>273</v>
      </c>
      <c r="E115" s="22"/>
      <c r="F115" s="52">
        <f t="shared" si="4"/>
        <v>605</v>
      </c>
      <c r="G115" s="57">
        <f t="shared" si="4"/>
        <v>605</v>
      </c>
      <c r="H115" s="63"/>
    </row>
    <row r="116" spans="1:8" ht="30" hidden="1" outlineLevel="5">
      <c r="A116" s="21" t="s">
        <v>249</v>
      </c>
      <c r="B116" s="22" t="s">
        <v>0</v>
      </c>
      <c r="C116" s="22" t="s">
        <v>48</v>
      </c>
      <c r="D116" s="22" t="s">
        <v>273</v>
      </c>
      <c r="E116" s="22" t="s">
        <v>41</v>
      </c>
      <c r="F116" s="52">
        <v>605</v>
      </c>
      <c r="G116" s="57">
        <v>605</v>
      </c>
    </row>
    <row r="117" spans="1:8" outlineLevel="6">
      <c r="A117" s="26" t="s">
        <v>49</v>
      </c>
      <c r="B117" s="27" t="s">
        <v>50</v>
      </c>
      <c r="C117" s="27"/>
      <c r="D117" s="27"/>
      <c r="E117" s="27"/>
      <c r="F117" s="51">
        <f>F118</f>
        <v>18565.2</v>
      </c>
      <c r="G117" s="58">
        <f>G118</f>
        <v>18565.2</v>
      </c>
    </row>
    <row r="118" spans="1:8" ht="17.25" customHeight="1" outlineLevel="5">
      <c r="A118" s="21" t="s">
        <v>369</v>
      </c>
      <c r="B118" s="22" t="s">
        <v>50</v>
      </c>
      <c r="C118" s="22" t="s">
        <v>1</v>
      </c>
      <c r="D118" s="22"/>
      <c r="E118" s="22"/>
      <c r="F118" s="52">
        <f>F119+F124</f>
        <v>18565.2</v>
      </c>
      <c r="G118" s="57">
        <f>G119+G124</f>
        <v>18565.2</v>
      </c>
    </row>
    <row r="119" spans="1:8" ht="62.25" customHeight="1" outlineLevel="6">
      <c r="A119" s="21" t="s">
        <v>51</v>
      </c>
      <c r="B119" s="22" t="s">
        <v>50</v>
      </c>
      <c r="C119" s="22" t="s">
        <v>52</v>
      </c>
      <c r="D119" s="22"/>
      <c r="E119" s="22"/>
      <c r="F119" s="52">
        <f>F120</f>
        <v>7682.2</v>
      </c>
      <c r="G119" s="57">
        <f>G120</f>
        <v>8410.2000000000007</v>
      </c>
    </row>
    <row r="120" spans="1:8" ht="30" outlineLevel="6">
      <c r="A120" s="21" t="s">
        <v>248</v>
      </c>
      <c r="B120" s="22" t="s">
        <v>50</v>
      </c>
      <c r="C120" s="22" t="s">
        <v>52</v>
      </c>
      <c r="D120" s="22" t="s">
        <v>11</v>
      </c>
      <c r="E120" s="22"/>
      <c r="F120" s="52">
        <f>F121+F122+F123</f>
        <v>7682.2</v>
      </c>
      <c r="G120" s="57">
        <f>G121+G122+G123</f>
        <v>8410.2000000000007</v>
      </c>
    </row>
    <row r="121" spans="1:8" ht="91.5" customHeight="1" outlineLevel="5">
      <c r="A121" s="21" t="s">
        <v>236</v>
      </c>
      <c r="B121" s="22" t="s">
        <v>50</v>
      </c>
      <c r="C121" s="22" t="s">
        <v>52</v>
      </c>
      <c r="D121" s="22" t="s">
        <v>11</v>
      </c>
      <c r="E121" s="22" t="s">
        <v>6</v>
      </c>
      <c r="F121" s="52">
        <v>7044.2</v>
      </c>
      <c r="G121" s="57">
        <v>7722.2</v>
      </c>
    </row>
    <row r="122" spans="1:8" s="6" customFormat="1" ht="48" customHeight="1" outlineLevel="6">
      <c r="A122" s="21" t="s">
        <v>237</v>
      </c>
      <c r="B122" s="22" t="s">
        <v>50</v>
      </c>
      <c r="C122" s="22" t="s">
        <v>52</v>
      </c>
      <c r="D122" s="22" t="s">
        <v>11</v>
      </c>
      <c r="E122" s="22" t="s">
        <v>9</v>
      </c>
      <c r="F122" s="52">
        <v>630.4</v>
      </c>
      <c r="G122" s="57">
        <v>680.4</v>
      </c>
      <c r="H122" s="63"/>
    </row>
    <row r="123" spans="1:8" s="6" customFormat="1" hidden="1">
      <c r="A123" s="21" t="s">
        <v>238</v>
      </c>
      <c r="B123" s="22" t="s">
        <v>50</v>
      </c>
      <c r="C123" s="22" t="s">
        <v>52</v>
      </c>
      <c r="D123" s="22" t="s">
        <v>11</v>
      </c>
      <c r="E123" s="22" t="s">
        <v>10</v>
      </c>
      <c r="F123" s="52">
        <v>7.6</v>
      </c>
      <c r="G123" s="57">
        <v>7.6</v>
      </c>
      <c r="H123" s="63"/>
    </row>
    <row r="124" spans="1:8" ht="21.75" customHeight="1" outlineLevel="1">
      <c r="A124" s="21" t="s">
        <v>14</v>
      </c>
      <c r="B124" s="22" t="s">
        <v>50</v>
      </c>
      <c r="C124" s="22" t="s">
        <v>15</v>
      </c>
      <c r="D124" s="22"/>
      <c r="E124" s="22"/>
      <c r="F124" s="52">
        <f>F125</f>
        <v>10883</v>
      </c>
      <c r="G124" s="57">
        <f>G125</f>
        <v>10155</v>
      </c>
    </row>
    <row r="125" spans="1:8" ht="30" outlineLevel="3">
      <c r="A125" s="21" t="s">
        <v>248</v>
      </c>
      <c r="B125" s="22" t="s">
        <v>50</v>
      </c>
      <c r="C125" s="22" t="s">
        <v>15</v>
      </c>
      <c r="D125" s="22" t="s">
        <v>11</v>
      </c>
      <c r="E125" s="22"/>
      <c r="F125" s="52">
        <f>F126+F127+F128</f>
        <v>10883</v>
      </c>
      <c r="G125" s="57">
        <f>G126+G127+G128</f>
        <v>10155</v>
      </c>
    </row>
    <row r="126" spans="1:8" ht="93.75" customHeight="1" outlineLevel="3">
      <c r="A126" s="21" t="s">
        <v>454</v>
      </c>
      <c r="B126" s="22" t="s">
        <v>50</v>
      </c>
      <c r="C126" s="22" t="s">
        <v>15</v>
      </c>
      <c r="D126" s="22" t="s">
        <v>11</v>
      </c>
      <c r="E126" s="22" t="s">
        <v>6</v>
      </c>
      <c r="F126" s="52">
        <v>678</v>
      </c>
      <c r="G126" s="57">
        <v>0</v>
      </c>
    </row>
    <row r="127" spans="1:8" ht="49.5" customHeight="1" outlineLevel="4">
      <c r="A127" s="21" t="s">
        <v>237</v>
      </c>
      <c r="B127" s="22" t="s">
        <v>50</v>
      </c>
      <c r="C127" s="22" t="s">
        <v>15</v>
      </c>
      <c r="D127" s="22" t="s">
        <v>11</v>
      </c>
      <c r="E127" s="22" t="s">
        <v>9</v>
      </c>
      <c r="F127" s="52">
        <v>10147.5</v>
      </c>
      <c r="G127" s="57">
        <v>10097.5</v>
      </c>
    </row>
    <row r="128" spans="1:8" ht="30" hidden="1" outlineLevel="4">
      <c r="A128" s="21" t="s">
        <v>249</v>
      </c>
      <c r="B128" s="22" t="s">
        <v>50</v>
      </c>
      <c r="C128" s="22" t="s">
        <v>15</v>
      </c>
      <c r="D128" s="22" t="s">
        <v>11</v>
      </c>
      <c r="E128" s="22">
        <v>300</v>
      </c>
      <c r="F128" s="52">
        <v>57.5</v>
      </c>
      <c r="G128" s="57">
        <v>57.5</v>
      </c>
    </row>
    <row r="129" spans="1:8" ht="48.75" customHeight="1" outlineLevel="5">
      <c r="A129" s="26" t="s">
        <v>53</v>
      </c>
      <c r="B129" s="27" t="s">
        <v>54</v>
      </c>
      <c r="C129" s="27"/>
      <c r="D129" s="27"/>
      <c r="E129" s="27"/>
      <c r="F129" s="51">
        <f>F130+F138+F161+F251+F245+F262</f>
        <v>315219.20000000001</v>
      </c>
      <c r="G129" s="58">
        <f>G130+G138+G161+G251+G245+G262+G268</f>
        <v>484597.89999999997</v>
      </c>
    </row>
    <row r="130" spans="1:8" ht="19.5" customHeight="1" outlineLevel="6">
      <c r="A130" s="21" t="s">
        <v>369</v>
      </c>
      <c r="B130" s="22" t="s">
        <v>54</v>
      </c>
      <c r="C130" s="22" t="s">
        <v>1</v>
      </c>
      <c r="D130" s="22"/>
      <c r="E130" s="22"/>
      <c r="F130" s="52">
        <f>F131</f>
        <v>6740.1</v>
      </c>
      <c r="G130" s="57">
        <f>G131</f>
        <v>7548.1</v>
      </c>
    </row>
    <row r="131" spans="1:8" ht="18.75" customHeight="1" outlineLevel="3">
      <c r="A131" s="21" t="s">
        <v>14</v>
      </c>
      <c r="B131" s="22" t="s">
        <v>54</v>
      </c>
      <c r="C131" s="22" t="s">
        <v>15</v>
      </c>
      <c r="D131" s="22"/>
      <c r="E131" s="22"/>
      <c r="F131" s="52">
        <f>F132</f>
        <v>6740.1</v>
      </c>
      <c r="G131" s="57">
        <f>G132+G136</f>
        <v>7548.1</v>
      </c>
    </row>
    <row r="132" spans="1:8" ht="63" customHeight="1" outlineLevel="6">
      <c r="A132" s="21" t="s">
        <v>432</v>
      </c>
      <c r="B132" s="22" t="s">
        <v>54</v>
      </c>
      <c r="C132" s="22" t="s">
        <v>15</v>
      </c>
      <c r="D132" s="22" t="s">
        <v>156</v>
      </c>
      <c r="E132" s="22"/>
      <c r="F132" s="52">
        <f>F134+F135</f>
        <v>6740.1</v>
      </c>
      <c r="G132" s="57">
        <f>G134+G135</f>
        <v>7168.6</v>
      </c>
    </row>
    <row r="133" spans="1:8" ht="35.25" customHeight="1" outlineLevel="6">
      <c r="A133" s="59" t="s">
        <v>487</v>
      </c>
      <c r="B133" s="22" t="s">
        <v>54</v>
      </c>
      <c r="C133" s="22" t="s">
        <v>15</v>
      </c>
      <c r="D133" s="22">
        <v>1103000000</v>
      </c>
      <c r="E133" s="22"/>
      <c r="F133" s="52">
        <f>F135+F134</f>
        <v>6740.1</v>
      </c>
      <c r="G133" s="67">
        <f>G135+G134</f>
        <v>7168.6</v>
      </c>
    </row>
    <row r="134" spans="1:8" ht="92.25" customHeight="1" outlineLevel="3">
      <c r="A134" s="21" t="s">
        <v>236</v>
      </c>
      <c r="B134" s="22" t="s">
        <v>54</v>
      </c>
      <c r="C134" s="22" t="s">
        <v>15</v>
      </c>
      <c r="D134" s="22" t="s">
        <v>157</v>
      </c>
      <c r="E134" s="22" t="s">
        <v>6</v>
      </c>
      <c r="F134" s="52">
        <v>6526.1</v>
      </c>
      <c r="G134" s="57">
        <v>6789.8</v>
      </c>
    </row>
    <row r="135" spans="1:8" s="6" customFormat="1" ht="51" customHeight="1" outlineLevel="6">
      <c r="A135" s="21" t="s">
        <v>237</v>
      </c>
      <c r="B135" s="22" t="s">
        <v>54</v>
      </c>
      <c r="C135" s="22" t="s">
        <v>15</v>
      </c>
      <c r="D135" s="22" t="s">
        <v>157</v>
      </c>
      <c r="E135" s="22" t="s">
        <v>9</v>
      </c>
      <c r="F135" s="52">
        <v>214</v>
      </c>
      <c r="G135" s="57">
        <v>378.8</v>
      </c>
      <c r="H135" s="63"/>
    </row>
    <row r="136" spans="1:8" s="6" customFormat="1" ht="30" outlineLevel="6">
      <c r="A136" s="21" t="s">
        <v>248</v>
      </c>
      <c r="B136" s="22" t="s">
        <v>54</v>
      </c>
      <c r="C136" s="22" t="s">
        <v>15</v>
      </c>
      <c r="D136" s="22">
        <v>9900000000</v>
      </c>
      <c r="E136" s="22"/>
      <c r="F136" s="57">
        <f>F137</f>
        <v>0</v>
      </c>
      <c r="G136" s="57">
        <f>G137</f>
        <v>379.5</v>
      </c>
      <c r="H136" s="63"/>
    </row>
    <row r="137" spans="1:8" s="6" customFormat="1" ht="21" customHeight="1" outlineLevel="6">
      <c r="A137" s="21" t="s">
        <v>238</v>
      </c>
      <c r="B137" s="22" t="s">
        <v>54</v>
      </c>
      <c r="C137" s="22" t="s">
        <v>15</v>
      </c>
      <c r="D137" s="22">
        <v>9900000000</v>
      </c>
      <c r="E137" s="22">
        <v>800</v>
      </c>
      <c r="F137" s="52">
        <v>0</v>
      </c>
      <c r="G137" s="57">
        <v>379.5</v>
      </c>
      <c r="H137" s="63"/>
    </row>
    <row r="138" spans="1:8" s="6" customFormat="1">
      <c r="A138" s="21" t="s">
        <v>373</v>
      </c>
      <c r="B138" s="22" t="s">
        <v>54</v>
      </c>
      <c r="C138" s="22" t="s">
        <v>34</v>
      </c>
      <c r="D138" s="22"/>
      <c r="E138" s="22"/>
      <c r="F138" s="52">
        <f>F144+F157+F139</f>
        <v>177494.3</v>
      </c>
      <c r="G138" s="57">
        <f>G144+G157+G139</f>
        <v>339217</v>
      </c>
      <c r="H138" s="63"/>
    </row>
    <row r="139" spans="1:8" s="6" customFormat="1">
      <c r="A139" s="21" t="s">
        <v>221</v>
      </c>
      <c r="B139" s="22" t="s">
        <v>54</v>
      </c>
      <c r="C139" s="22" t="s">
        <v>222</v>
      </c>
      <c r="D139" s="22"/>
      <c r="E139" s="22"/>
      <c r="F139" s="52">
        <f t="shared" ref="F139:G142" si="5">F140</f>
        <v>18391.3</v>
      </c>
      <c r="G139" s="57">
        <f t="shared" si="5"/>
        <v>16362.9</v>
      </c>
      <c r="H139" s="63"/>
    </row>
    <row r="140" spans="1:8" s="6" customFormat="1" ht="36" customHeight="1">
      <c r="A140" s="21" t="s">
        <v>465</v>
      </c>
      <c r="B140" s="22" t="s">
        <v>54</v>
      </c>
      <c r="C140" s="22" t="s">
        <v>222</v>
      </c>
      <c r="D140" s="22" t="s">
        <v>57</v>
      </c>
      <c r="E140" s="22"/>
      <c r="F140" s="52">
        <f t="shared" si="5"/>
        <v>18391.3</v>
      </c>
      <c r="G140" s="57">
        <f t="shared" si="5"/>
        <v>16362.9</v>
      </c>
      <c r="H140" s="63"/>
    </row>
    <row r="141" spans="1:8" s="6" customFormat="1" ht="64.5" customHeight="1">
      <c r="A141" s="21" t="s">
        <v>455</v>
      </c>
      <c r="B141" s="22" t="s">
        <v>54</v>
      </c>
      <c r="C141" s="22" t="s">
        <v>222</v>
      </c>
      <c r="D141" s="22" t="s">
        <v>58</v>
      </c>
      <c r="E141" s="22"/>
      <c r="F141" s="52">
        <f t="shared" si="5"/>
        <v>18391.3</v>
      </c>
      <c r="G141" s="57">
        <f t="shared" si="5"/>
        <v>16362.9</v>
      </c>
      <c r="H141" s="63"/>
    </row>
    <row r="142" spans="1:8" s="6" customFormat="1" ht="49.5" customHeight="1">
      <c r="A142" s="21" t="s">
        <v>456</v>
      </c>
      <c r="B142" s="22" t="s">
        <v>54</v>
      </c>
      <c r="C142" s="22" t="s">
        <v>222</v>
      </c>
      <c r="D142" s="22" t="s">
        <v>457</v>
      </c>
      <c r="E142" s="22"/>
      <c r="F142" s="52">
        <f t="shared" si="5"/>
        <v>18391.3</v>
      </c>
      <c r="G142" s="57">
        <f t="shared" si="5"/>
        <v>16362.9</v>
      </c>
      <c r="H142" s="63"/>
    </row>
    <row r="143" spans="1:8" s="6" customFormat="1" ht="46.5" customHeight="1">
      <c r="A143" s="21" t="s">
        <v>411</v>
      </c>
      <c r="B143" s="22" t="s">
        <v>54</v>
      </c>
      <c r="C143" s="22" t="s">
        <v>222</v>
      </c>
      <c r="D143" s="22" t="s">
        <v>457</v>
      </c>
      <c r="E143" s="22" t="s">
        <v>9</v>
      </c>
      <c r="F143" s="52">
        <v>18391.3</v>
      </c>
      <c r="G143" s="57">
        <v>16362.9</v>
      </c>
      <c r="H143" s="63"/>
    </row>
    <row r="144" spans="1:8" ht="19.5" customHeight="1" outlineLevel="2">
      <c r="A144" s="21" t="s">
        <v>55</v>
      </c>
      <c r="B144" s="22" t="s">
        <v>54</v>
      </c>
      <c r="C144" s="22" t="s">
        <v>56</v>
      </c>
      <c r="D144" s="22"/>
      <c r="E144" s="22"/>
      <c r="F144" s="52">
        <f>F145</f>
        <v>159094.5</v>
      </c>
      <c r="G144" s="57">
        <f>G145</f>
        <v>322845.59999999998</v>
      </c>
    </row>
    <row r="145" spans="1:7" ht="36" customHeight="1" outlineLevel="4">
      <c r="A145" s="21" t="s">
        <v>433</v>
      </c>
      <c r="B145" s="22" t="s">
        <v>54</v>
      </c>
      <c r="C145" s="22" t="s">
        <v>56</v>
      </c>
      <c r="D145" s="22" t="s">
        <v>57</v>
      </c>
      <c r="E145" s="22"/>
      <c r="F145" s="52">
        <f>F146</f>
        <v>159094.5</v>
      </c>
      <c r="G145" s="57">
        <f>G146</f>
        <v>322845.59999999998</v>
      </c>
    </row>
    <row r="146" spans="1:7" ht="65.25" customHeight="1" outlineLevel="5">
      <c r="A146" s="21" t="s">
        <v>276</v>
      </c>
      <c r="B146" s="22" t="s">
        <v>54</v>
      </c>
      <c r="C146" s="22" t="s">
        <v>56</v>
      </c>
      <c r="D146" s="22" t="s">
        <v>58</v>
      </c>
      <c r="E146" s="22"/>
      <c r="F146" s="52">
        <f>F149+F151+F153+F147</f>
        <v>159094.5</v>
      </c>
      <c r="G146" s="57">
        <f>G149+G151+G153+G147+G155</f>
        <v>322845.59999999998</v>
      </c>
    </row>
    <row r="147" spans="1:7" ht="48" customHeight="1" outlineLevel="5">
      <c r="A147" s="21" t="s">
        <v>394</v>
      </c>
      <c r="B147" s="22" t="s">
        <v>54</v>
      </c>
      <c r="C147" s="22" t="s">
        <v>56</v>
      </c>
      <c r="D147" s="29" t="s">
        <v>393</v>
      </c>
      <c r="E147" s="22"/>
      <c r="F147" s="52">
        <f>F148</f>
        <v>0</v>
      </c>
      <c r="G147" s="57">
        <f>G148</f>
        <v>94443.3</v>
      </c>
    </row>
    <row r="148" spans="1:7" ht="45" outlineLevel="5">
      <c r="A148" s="21" t="s">
        <v>290</v>
      </c>
      <c r="B148" s="22" t="s">
        <v>54</v>
      </c>
      <c r="C148" s="22" t="s">
        <v>56</v>
      </c>
      <c r="D148" s="29" t="s">
        <v>393</v>
      </c>
      <c r="E148" s="22">
        <v>400</v>
      </c>
      <c r="F148" s="52">
        <v>0</v>
      </c>
      <c r="G148" s="57">
        <v>94443.3</v>
      </c>
    </row>
    <row r="149" spans="1:7" ht="51.75" customHeight="1" outlineLevel="6">
      <c r="A149" s="21" t="s">
        <v>277</v>
      </c>
      <c r="B149" s="22" t="s">
        <v>54</v>
      </c>
      <c r="C149" s="22" t="s">
        <v>56</v>
      </c>
      <c r="D149" s="22" t="s">
        <v>59</v>
      </c>
      <c r="E149" s="22"/>
      <c r="F149" s="52">
        <f>F150</f>
        <v>15240.9</v>
      </c>
      <c r="G149" s="57">
        <f>G150</f>
        <v>16740.900000000001</v>
      </c>
    </row>
    <row r="150" spans="1:7" ht="50.25" customHeight="1" outlineLevel="5">
      <c r="A150" s="21" t="s">
        <v>237</v>
      </c>
      <c r="B150" s="22" t="s">
        <v>54</v>
      </c>
      <c r="C150" s="22" t="s">
        <v>56</v>
      </c>
      <c r="D150" s="22" t="s">
        <v>59</v>
      </c>
      <c r="E150" s="22" t="s">
        <v>9</v>
      </c>
      <c r="F150" s="52">
        <v>15240.9</v>
      </c>
      <c r="G150" s="57">
        <v>16740.900000000001</v>
      </c>
    </row>
    <row r="151" spans="1:7" ht="81" customHeight="1" outlineLevel="6">
      <c r="A151" s="21" t="s">
        <v>278</v>
      </c>
      <c r="B151" s="22" t="s">
        <v>54</v>
      </c>
      <c r="C151" s="22" t="s">
        <v>56</v>
      </c>
      <c r="D151" s="22" t="s">
        <v>60</v>
      </c>
      <c r="E151" s="22"/>
      <c r="F151" s="52">
        <f>F152</f>
        <v>138953.60000000001</v>
      </c>
      <c r="G151" s="57">
        <f>G152</f>
        <v>106070.5</v>
      </c>
    </row>
    <row r="152" spans="1:7" ht="48" customHeight="1" outlineLevel="5">
      <c r="A152" s="21" t="s">
        <v>237</v>
      </c>
      <c r="B152" s="22" t="s">
        <v>54</v>
      </c>
      <c r="C152" s="22" t="s">
        <v>56</v>
      </c>
      <c r="D152" s="22" t="s">
        <v>60</v>
      </c>
      <c r="E152" s="22" t="s">
        <v>9</v>
      </c>
      <c r="F152" s="52">
        <v>138953.60000000001</v>
      </c>
      <c r="G152" s="57">
        <v>106070.5</v>
      </c>
    </row>
    <row r="153" spans="1:7" ht="65.25" customHeight="1" outlineLevel="6">
      <c r="A153" s="21" t="s">
        <v>279</v>
      </c>
      <c r="B153" s="22" t="s">
        <v>54</v>
      </c>
      <c r="C153" s="22" t="s">
        <v>56</v>
      </c>
      <c r="D153" s="22" t="s">
        <v>61</v>
      </c>
      <c r="E153" s="22"/>
      <c r="F153" s="52">
        <f>F154</f>
        <v>4900</v>
      </c>
      <c r="G153" s="57">
        <f>G154</f>
        <v>5590.9</v>
      </c>
    </row>
    <row r="154" spans="1:7" ht="48.75" customHeight="1" outlineLevel="5">
      <c r="A154" s="21" t="s">
        <v>237</v>
      </c>
      <c r="B154" s="22" t="s">
        <v>54</v>
      </c>
      <c r="C154" s="22" t="s">
        <v>56</v>
      </c>
      <c r="D154" s="34" t="s">
        <v>61</v>
      </c>
      <c r="E154" s="34" t="s">
        <v>9</v>
      </c>
      <c r="F154" s="52">
        <v>4900</v>
      </c>
      <c r="G154" s="57">
        <v>5590.9</v>
      </c>
    </row>
    <row r="155" spans="1:7" ht="20.25" customHeight="1" outlineLevel="5">
      <c r="A155" s="21" t="s">
        <v>491</v>
      </c>
      <c r="B155" s="22" t="s">
        <v>54</v>
      </c>
      <c r="C155" s="33" t="s">
        <v>56</v>
      </c>
      <c r="D155" s="61" t="s">
        <v>395</v>
      </c>
      <c r="E155" s="60"/>
      <c r="F155" s="53">
        <f>F156</f>
        <v>0</v>
      </c>
      <c r="G155" s="57">
        <f>G156</f>
        <v>100000</v>
      </c>
    </row>
    <row r="156" spans="1:7" ht="50.25" customHeight="1" outlineLevel="5">
      <c r="A156" s="21" t="s">
        <v>237</v>
      </c>
      <c r="B156" s="22" t="s">
        <v>54</v>
      </c>
      <c r="C156" s="33" t="s">
        <v>56</v>
      </c>
      <c r="D156" s="61" t="s">
        <v>395</v>
      </c>
      <c r="E156" s="60">
        <v>200</v>
      </c>
      <c r="F156" s="53">
        <v>0</v>
      </c>
      <c r="G156" s="57">
        <v>100000</v>
      </c>
    </row>
    <row r="157" spans="1:7" ht="30" hidden="1" outlineLevel="5">
      <c r="A157" s="21" t="s">
        <v>409</v>
      </c>
      <c r="B157" s="22" t="s">
        <v>54</v>
      </c>
      <c r="C157" s="33" t="s">
        <v>213</v>
      </c>
      <c r="D157" s="36"/>
      <c r="E157" s="36"/>
      <c r="F157" s="53">
        <f t="shared" ref="F157:G159" si="6">F158</f>
        <v>8.5</v>
      </c>
      <c r="G157" s="57">
        <f t="shared" si="6"/>
        <v>8.5</v>
      </c>
    </row>
    <row r="158" spans="1:7" ht="75" hidden="1" outlineLevel="5">
      <c r="A158" s="38" t="s">
        <v>434</v>
      </c>
      <c r="B158" s="22" t="s">
        <v>54</v>
      </c>
      <c r="C158" s="22" t="s">
        <v>213</v>
      </c>
      <c r="D158" s="35">
        <v>1100000000</v>
      </c>
      <c r="E158" s="35"/>
      <c r="F158" s="52">
        <f t="shared" si="6"/>
        <v>8.5</v>
      </c>
      <c r="G158" s="57">
        <f t="shared" si="6"/>
        <v>8.5</v>
      </c>
    </row>
    <row r="159" spans="1:7" ht="90" hidden="1" outlineLevel="5">
      <c r="A159" s="49" t="s">
        <v>388</v>
      </c>
      <c r="B159" s="37" t="s">
        <v>54</v>
      </c>
      <c r="C159" s="22" t="s">
        <v>213</v>
      </c>
      <c r="D159" s="22">
        <v>1110100000</v>
      </c>
      <c r="E159" s="22"/>
      <c r="F159" s="52">
        <f t="shared" si="6"/>
        <v>8.5</v>
      </c>
      <c r="G159" s="57">
        <f t="shared" si="6"/>
        <v>8.5</v>
      </c>
    </row>
    <row r="160" spans="1:7" ht="45" hidden="1" outlineLevel="5">
      <c r="A160" s="39" t="s">
        <v>408</v>
      </c>
      <c r="B160" s="22" t="s">
        <v>54</v>
      </c>
      <c r="C160" s="22" t="s">
        <v>213</v>
      </c>
      <c r="D160" s="22">
        <v>1110100000</v>
      </c>
      <c r="E160" s="22">
        <v>400</v>
      </c>
      <c r="F160" s="52">
        <v>8.5</v>
      </c>
      <c r="G160" s="57">
        <v>8.5</v>
      </c>
    </row>
    <row r="161" spans="1:7" ht="18" customHeight="1" outlineLevel="6">
      <c r="A161" s="21" t="s">
        <v>62</v>
      </c>
      <c r="B161" s="22" t="s">
        <v>54</v>
      </c>
      <c r="C161" s="22" t="s">
        <v>63</v>
      </c>
      <c r="D161" s="22"/>
      <c r="E161" s="22"/>
      <c r="F161" s="52">
        <f>F162+F177+F197+F233</f>
        <v>96911.599999999991</v>
      </c>
      <c r="G161" s="57">
        <f>G162+G177+G197+G233</f>
        <v>98644.400000000009</v>
      </c>
    </row>
    <row r="162" spans="1:7" outlineLevel="1">
      <c r="A162" s="21" t="s">
        <v>64</v>
      </c>
      <c r="B162" s="22" t="s">
        <v>54</v>
      </c>
      <c r="C162" s="22" t="s">
        <v>65</v>
      </c>
      <c r="D162" s="22"/>
      <c r="E162" s="22"/>
      <c r="F162" s="52">
        <f>F163</f>
        <v>5870</v>
      </c>
      <c r="G162" s="57">
        <f>G163</f>
        <v>5982.6</v>
      </c>
    </row>
    <row r="163" spans="1:7" ht="36" customHeight="1" outlineLevel="3">
      <c r="A163" s="21" t="s">
        <v>433</v>
      </c>
      <c r="B163" s="22" t="s">
        <v>54</v>
      </c>
      <c r="C163" s="22" t="s">
        <v>65</v>
      </c>
      <c r="D163" s="22" t="s">
        <v>57</v>
      </c>
      <c r="E163" s="22"/>
      <c r="F163" s="52">
        <f>F164</f>
        <v>5870</v>
      </c>
      <c r="G163" s="57">
        <f>G164</f>
        <v>5982.6</v>
      </c>
    </row>
    <row r="164" spans="1:7" ht="34.5" customHeight="1" outlineLevel="4">
      <c r="A164" s="21" t="s">
        <v>280</v>
      </c>
      <c r="B164" s="22" t="s">
        <v>54</v>
      </c>
      <c r="C164" s="22" t="s">
        <v>65</v>
      </c>
      <c r="D164" s="22" t="s">
        <v>66</v>
      </c>
      <c r="E164" s="22"/>
      <c r="F164" s="52">
        <f>F168+F171+F173+F175+F165</f>
        <v>5870</v>
      </c>
      <c r="G164" s="57">
        <f>G168+G171+G173+G175+G165</f>
        <v>5982.6</v>
      </c>
    </row>
    <row r="165" spans="1:7" ht="108" customHeight="1" outlineLevel="4">
      <c r="A165" s="44" t="s">
        <v>410</v>
      </c>
      <c r="B165" s="22" t="s">
        <v>54</v>
      </c>
      <c r="C165" s="22" t="s">
        <v>65</v>
      </c>
      <c r="D165" s="29" t="s">
        <v>412</v>
      </c>
      <c r="E165" s="22"/>
      <c r="F165" s="52">
        <f>F166</f>
        <v>1000</v>
      </c>
      <c r="G165" s="57">
        <f>G166+G167</f>
        <v>1988.7</v>
      </c>
    </row>
    <row r="166" spans="1:7" ht="50.25" customHeight="1" outlineLevel="4">
      <c r="A166" s="21" t="s">
        <v>411</v>
      </c>
      <c r="B166" s="22" t="s">
        <v>54</v>
      </c>
      <c r="C166" s="22" t="s">
        <v>65</v>
      </c>
      <c r="D166" s="29" t="s">
        <v>412</v>
      </c>
      <c r="E166" s="22">
        <v>200</v>
      </c>
      <c r="F166" s="52">
        <v>1000</v>
      </c>
      <c r="G166" s="57">
        <v>0</v>
      </c>
    </row>
    <row r="167" spans="1:7" ht="45" outlineLevel="4">
      <c r="A167" s="21" t="s">
        <v>290</v>
      </c>
      <c r="B167" s="22" t="s">
        <v>54</v>
      </c>
      <c r="C167" s="22" t="s">
        <v>65</v>
      </c>
      <c r="D167" s="29" t="s">
        <v>412</v>
      </c>
      <c r="E167" s="22">
        <v>400</v>
      </c>
      <c r="F167" s="52">
        <v>0</v>
      </c>
      <c r="G167" s="57">
        <v>1988.7</v>
      </c>
    </row>
    <row r="168" spans="1:7" ht="60.75" customHeight="1" outlineLevel="5">
      <c r="A168" s="21" t="s">
        <v>281</v>
      </c>
      <c r="B168" s="22" t="s">
        <v>54</v>
      </c>
      <c r="C168" s="22" t="s">
        <v>65</v>
      </c>
      <c r="D168" s="22" t="s">
        <v>67</v>
      </c>
      <c r="E168" s="22"/>
      <c r="F168" s="52">
        <f>F169+F170</f>
        <v>2530</v>
      </c>
      <c r="G168" s="57">
        <f>G169+G170</f>
        <v>1676.5</v>
      </c>
    </row>
    <row r="169" spans="1:7" ht="48.75" customHeight="1" outlineLevel="6">
      <c r="A169" s="21" t="s">
        <v>237</v>
      </c>
      <c r="B169" s="22" t="s">
        <v>54</v>
      </c>
      <c r="C169" s="22" t="s">
        <v>65</v>
      </c>
      <c r="D169" s="22" t="s">
        <v>67</v>
      </c>
      <c r="E169" s="22" t="s">
        <v>9</v>
      </c>
      <c r="F169" s="52">
        <v>2030</v>
      </c>
      <c r="G169" s="57">
        <v>1060.9000000000001</v>
      </c>
    </row>
    <row r="170" spans="1:7" ht="17.25" customHeight="1" outlineLevel="5">
      <c r="A170" s="21" t="s">
        <v>238</v>
      </c>
      <c r="B170" s="22" t="s">
        <v>54</v>
      </c>
      <c r="C170" s="22" t="s">
        <v>65</v>
      </c>
      <c r="D170" s="22" t="s">
        <v>67</v>
      </c>
      <c r="E170" s="22" t="s">
        <v>10</v>
      </c>
      <c r="F170" s="52">
        <v>500</v>
      </c>
      <c r="G170" s="57">
        <v>615.6</v>
      </c>
    </row>
    <row r="171" spans="1:7" ht="33" customHeight="1" outlineLevel="6">
      <c r="A171" s="21" t="s">
        <v>282</v>
      </c>
      <c r="B171" s="22" t="s">
        <v>54</v>
      </c>
      <c r="C171" s="22" t="s">
        <v>65</v>
      </c>
      <c r="D171" s="22" t="s">
        <v>68</v>
      </c>
      <c r="E171" s="22"/>
      <c r="F171" s="52">
        <f>F172</f>
        <v>2000</v>
      </c>
      <c r="G171" s="57">
        <f>G172</f>
        <v>1954</v>
      </c>
    </row>
    <row r="172" spans="1:7" ht="48" customHeight="1" outlineLevel="5">
      <c r="A172" s="21" t="s">
        <v>237</v>
      </c>
      <c r="B172" s="22" t="s">
        <v>54</v>
      </c>
      <c r="C172" s="22" t="s">
        <v>65</v>
      </c>
      <c r="D172" s="22" t="s">
        <v>68</v>
      </c>
      <c r="E172" s="22" t="s">
        <v>9</v>
      </c>
      <c r="F172" s="52">
        <v>2000</v>
      </c>
      <c r="G172" s="57">
        <v>1954</v>
      </c>
    </row>
    <row r="173" spans="1:7" ht="75" hidden="1" outlineLevel="6">
      <c r="A173" s="21" t="s">
        <v>283</v>
      </c>
      <c r="B173" s="22" t="s">
        <v>54</v>
      </c>
      <c r="C173" s="22" t="s">
        <v>65</v>
      </c>
      <c r="D173" s="22" t="s">
        <v>69</v>
      </c>
      <c r="E173" s="22"/>
      <c r="F173" s="52">
        <f>F174</f>
        <v>40</v>
      </c>
      <c r="G173" s="57">
        <f>G174</f>
        <v>40</v>
      </c>
    </row>
    <row r="174" spans="1:7" ht="45" hidden="1" outlineLevel="5">
      <c r="A174" s="21" t="s">
        <v>237</v>
      </c>
      <c r="B174" s="22" t="s">
        <v>54</v>
      </c>
      <c r="C174" s="22" t="s">
        <v>65</v>
      </c>
      <c r="D174" s="22" t="s">
        <v>69</v>
      </c>
      <c r="E174" s="22" t="s">
        <v>9</v>
      </c>
      <c r="F174" s="52">
        <v>40</v>
      </c>
      <c r="G174" s="57">
        <v>40</v>
      </c>
    </row>
    <row r="175" spans="1:7" ht="60" customHeight="1" outlineLevel="6">
      <c r="A175" s="21" t="s">
        <v>284</v>
      </c>
      <c r="B175" s="22" t="s">
        <v>54</v>
      </c>
      <c r="C175" s="22" t="s">
        <v>65</v>
      </c>
      <c r="D175" s="22" t="s">
        <v>70</v>
      </c>
      <c r="E175" s="22"/>
      <c r="F175" s="52">
        <f>F176</f>
        <v>300</v>
      </c>
      <c r="G175" s="57">
        <f>G176</f>
        <v>323.39999999999998</v>
      </c>
    </row>
    <row r="176" spans="1:7" ht="48" customHeight="1" outlineLevel="5">
      <c r="A176" s="21" t="s">
        <v>237</v>
      </c>
      <c r="B176" s="22" t="s">
        <v>54</v>
      </c>
      <c r="C176" s="22" t="s">
        <v>65</v>
      </c>
      <c r="D176" s="22" t="s">
        <v>70</v>
      </c>
      <c r="E176" s="22" t="s">
        <v>9</v>
      </c>
      <c r="F176" s="52">
        <v>300</v>
      </c>
      <c r="G176" s="57">
        <v>323.39999999999998</v>
      </c>
    </row>
    <row r="177" spans="1:7" outlineLevel="6">
      <c r="A177" s="21" t="s">
        <v>72</v>
      </c>
      <c r="B177" s="22" t="s">
        <v>54</v>
      </c>
      <c r="C177" s="22" t="s">
        <v>73</v>
      </c>
      <c r="D177" s="22"/>
      <c r="E177" s="22"/>
      <c r="F177" s="52">
        <f>F178+F189+F192</f>
        <v>2256.8000000000002</v>
      </c>
      <c r="G177" s="57">
        <f>G178+G189+G192</f>
        <v>5897.5</v>
      </c>
    </row>
    <row r="178" spans="1:7" ht="33" customHeight="1" outlineLevel="3">
      <c r="A178" s="21" t="s">
        <v>433</v>
      </c>
      <c r="B178" s="22" t="s">
        <v>54</v>
      </c>
      <c r="C178" s="22" t="s">
        <v>73</v>
      </c>
      <c r="D178" s="22" t="s">
        <v>57</v>
      </c>
      <c r="E178" s="22"/>
      <c r="F178" s="52">
        <f>F179</f>
        <v>2255</v>
      </c>
      <c r="G178" s="57">
        <f>G179</f>
        <v>2539.1</v>
      </c>
    </row>
    <row r="179" spans="1:7" ht="29.25" customHeight="1" outlineLevel="4">
      <c r="A179" s="21" t="s">
        <v>285</v>
      </c>
      <c r="B179" s="22" t="s">
        <v>54</v>
      </c>
      <c r="C179" s="22" t="s">
        <v>73</v>
      </c>
      <c r="D179" s="22" t="s">
        <v>74</v>
      </c>
      <c r="E179" s="22"/>
      <c r="F179" s="52">
        <f>F180+F182+F185+F187</f>
        <v>2255</v>
      </c>
      <c r="G179" s="57">
        <f>G180+G182+G185+G187</f>
        <v>2539.1</v>
      </c>
    </row>
    <row r="180" spans="1:7" ht="30" outlineLevel="5">
      <c r="A180" s="21" t="s">
        <v>286</v>
      </c>
      <c r="B180" s="22" t="s">
        <v>54</v>
      </c>
      <c r="C180" s="22" t="s">
        <v>73</v>
      </c>
      <c r="D180" s="22" t="s">
        <v>75</v>
      </c>
      <c r="E180" s="22"/>
      <c r="F180" s="52">
        <f>F181</f>
        <v>1400</v>
      </c>
      <c r="G180" s="57">
        <f>G181</f>
        <v>1644</v>
      </c>
    </row>
    <row r="181" spans="1:7" ht="49.5" customHeight="1" outlineLevel="6">
      <c r="A181" s="21" t="s">
        <v>237</v>
      </c>
      <c r="B181" s="22" t="s">
        <v>54</v>
      </c>
      <c r="C181" s="22" t="s">
        <v>73</v>
      </c>
      <c r="D181" s="22" t="s">
        <v>75</v>
      </c>
      <c r="E181" s="22" t="s">
        <v>9</v>
      </c>
      <c r="F181" s="52">
        <v>1400</v>
      </c>
      <c r="G181" s="57">
        <v>1644</v>
      </c>
    </row>
    <row r="182" spans="1:7" ht="31.5" customHeight="1" outlineLevel="5">
      <c r="A182" s="21" t="s">
        <v>287</v>
      </c>
      <c r="B182" s="22" t="s">
        <v>54</v>
      </c>
      <c r="C182" s="22" t="s">
        <v>73</v>
      </c>
      <c r="D182" s="22" t="s">
        <v>76</v>
      </c>
      <c r="E182" s="22"/>
      <c r="F182" s="52">
        <f>F183+F184</f>
        <v>845</v>
      </c>
      <c r="G182" s="57">
        <f>G183+G184</f>
        <v>895.1</v>
      </c>
    </row>
    <row r="183" spans="1:7" ht="47.25" customHeight="1" outlineLevel="6">
      <c r="A183" s="21" t="s">
        <v>237</v>
      </c>
      <c r="B183" s="22" t="s">
        <v>54</v>
      </c>
      <c r="C183" s="22" t="s">
        <v>73</v>
      </c>
      <c r="D183" s="22" t="s">
        <v>76</v>
      </c>
      <c r="E183" s="22" t="s">
        <v>9</v>
      </c>
      <c r="F183" s="52">
        <v>845</v>
      </c>
      <c r="G183" s="57">
        <v>895.1</v>
      </c>
    </row>
    <row r="184" spans="1:7" ht="45" hidden="1" outlineLevel="6">
      <c r="A184" s="21" t="s">
        <v>290</v>
      </c>
      <c r="B184" s="22" t="s">
        <v>54</v>
      </c>
      <c r="C184" s="22" t="s">
        <v>73</v>
      </c>
      <c r="D184" s="22" t="s">
        <v>76</v>
      </c>
      <c r="E184" s="22">
        <v>400</v>
      </c>
      <c r="F184" s="52">
        <v>0</v>
      </c>
      <c r="G184" s="57">
        <v>0</v>
      </c>
    </row>
    <row r="185" spans="1:7" ht="45" hidden="1" outlineLevel="5">
      <c r="A185" s="21" t="s">
        <v>288</v>
      </c>
      <c r="B185" s="22" t="s">
        <v>54</v>
      </c>
      <c r="C185" s="22" t="s">
        <v>73</v>
      </c>
      <c r="D185" s="22" t="s">
        <v>289</v>
      </c>
      <c r="E185" s="22"/>
      <c r="F185" s="52">
        <f>F186</f>
        <v>0</v>
      </c>
      <c r="G185" s="57">
        <f>G186</f>
        <v>0</v>
      </c>
    </row>
    <row r="186" spans="1:7" ht="45" hidden="1" outlineLevel="6">
      <c r="A186" s="21" t="s">
        <v>290</v>
      </c>
      <c r="B186" s="22" t="s">
        <v>54</v>
      </c>
      <c r="C186" s="22" t="s">
        <v>73</v>
      </c>
      <c r="D186" s="22" t="s">
        <v>289</v>
      </c>
      <c r="E186" s="22" t="s">
        <v>71</v>
      </c>
      <c r="F186" s="52">
        <v>0</v>
      </c>
      <c r="G186" s="57">
        <v>0</v>
      </c>
    </row>
    <row r="187" spans="1:7" ht="63.75" customHeight="1" outlineLevel="5" collapsed="1">
      <c r="A187" s="21" t="s">
        <v>291</v>
      </c>
      <c r="B187" s="22" t="s">
        <v>54</v>
      </c>
      <c r="C187" s="22" t="s">
        <v>73</v>
      </c>
      <c r="D187" s="22" t="s">
        <v>77</v>
      </c>
      <c r="E187" s="22"/>
      <c r="F187" s="52">
        <f>F188</f>
        <v>10</v>
      </c>
      <c r="G187" s="57">
        <f>G188</f>
        <v>0</v>
      </c>
    </row>
    <row r="188" spans="1:7" ht="45" outlineLevel="6">
      <c r="A188" s="21" t="s">
        <v>290</v>
      </c>
      <c r="B188" s="22" t="s">
        <v>54</v>
      </c>
      <c r="C188" s="22" t="s">
        <v>73</v>
      </c>
      <c r="D188" s="22" t="s">
        <v>77</v>
      </c>
      <c r="E188" s="22" t="s">
        <v>71</v>
      </c>
      <c r="F188" s="52">
        <v>10</v>
      </c>
      <c r="G188" s="57">
        <v>0</v>
      </c>
    </row>
    <row r="189" spans="1:7" ht="45" hidden="1" outlineLevel="5">
      <c r="A189" s="21" t="s">
        <v>435</v>
      </c>
      <c r="B189" s="22" t="s">
        <v>54</v>
      </c>
      <c r="C189" s="22" t="s">
        <v>73</v>
      </c>
      <c r="D189" s="22" t="s">
        <v>78</v>
      </c>
      <c r="E189" s="22"/>
      <c r="F189" s="52">
        <f>F190</f>
        <v>0</v>
      </c>
      <c r="G189" s="57">
        <f>G190</f>
        <v>0</v>
      </c>
    </row>
    <row r="190" spans="1:7" ht="75" hidden="1" outlineLevel="6">
      <c r="A190" s="21" t="s">
        <v>293</v>
      </c>
      <c r="B190" s="22" t="s">
        <v>54</v>
      </c>
      <c r="C190" s="22" t="s">
        <v>73</v>
      </c>
      <c r="D190" s="22" t="s">
        <v>224</v>
      </c>
      <c r="E190" s="22"/>
      <c r="F190" s="52">
        <f>F191</f>
        <v>0</v>
      </c>
      <c r="G190" s="57">
        <f>G191</f>
        <v>0</v>
      </c>
    </row>
    <row r="191" spans="1:7" ht="45" hidden="1" outlineLevel="3">
      <c r="A191" s="21" t="s">
        <v>237</v>
      </c>
      <c r="B191" s="22" t="s">
        <v>54</v>
      </c>
      <c r="C191" s="22" t="s">
        <v>73</v>
      </c>
      <c r="D191" s="22" t="s">
        <v>224</v>
      </c>
      <c r="E191" s="22" t="s">
        <v>9</v>
      </c>
      <c r="F191" s="52">
        <v>0</v>
      </c>
      <c r="G191" s="57">
        <v>0</v>
      </c>
    </row>
    <row r="192" spans="1:7" ht="61.5" customHeight="1" outlineLevel="6">
      <c r="A192" s="38" t="s">
        <v>432</v>
      </c>
      <c r="B192" s="22" t="s">
        <v>54</v>
      </c>
      <c r="C192" s="22" t="s">
        <v>73</v>
      </c>
      <c r="D192" s="22" t="s">
        <v>156</v>
      </c>
      <c r="E192" s="22"/>
      <c r="F192" s="52">
        <f>F193+F195</f>
        <v>1.8</v>
      </c>
      <c r="G192" s="57">
        <f>G193+G195</f>
        <v>3358.3999999999996</v>
      </c>
    </row>
    <row r="193" spans="1:8" ht="79.5" customHeight="1" outlineLevel="3">
      <c r="A193" s="49" t="s">
        <v>388</v>
      </c>
      <c r="B193" s="37" t="s">
        <v>54</v>
      </c>
      <c r="C193" s="22" t="s">
        <v>73</v>
      </c>
      <c r="D193" s="22" t="s">
        <v>158</v>
      </c>
      <c r="E193" s="22"/>
      <c r="F193" s="52">
        <f>F194</f>
        <v>0</v>
      </c>
      <c r="G193" s="57">
        <f>G194</f>
        <v>202.7</v>
      </c>
    </row>
    <row r="194" spans="1:8" ht="45" outlineLevel="4">
      <c r="A194" s="40" t="s">
        <v>290</v>
      </c>
      <c r="B194" s="22" t="s">
        <v>54</v>
      </c>
      <c r="C194" s="22" t="s">
        <v>73</v>
      </c>
      <c r="D194" s="22" t="s">
        <v>158</v>
      </c>
      <c r="E194" s="22" t="s">
        <v>71</v>
      </c>
      <c r="F194" s="52">
        <v>0</v>
      </c>
      <c r="G194" s="57">
        <v>202.7</v>
      </c>
    </row>
    <row r="195" spans="1:8" ht="36" customHeight="1" outlineLevel="6">
      <c r="A195" s="49" t="s">
        <v>389</v>
      </c>
      <c r="B195" s="37" t="s">
        <v>54</v>
      </c>
      <c r="C195" s="22" t="s">
        <v>73</v>
      </c>
      <c r="D195" s="22" t="s">
        <v>208</v>
      </c>
      <c r="E195" s="22"/>
      <c r="F195" s="52">
        <f>F196</f>
        <v>1.8</v>
      </c>
      <c r="G195" s="57">
        <f>G196</f>
        <v>3155.7</v>
      </c>
    </row>
    <row r="196" spans="1:8" ht="48.75" customHeight="1" outlineLevel="5">
      <c r="A196" s="39" t="s">
        <v>237</v>
      </c>
      <c r="B196" s="22" t="s">
        <v>54</v>
      </c>
      <c r="C196" s="22" t="s">
        <v>73</v>
      </c>
      <c r="D196" s="22" t="s">
        <v>208</v>
      </c>
      <c r="E196" s="22" t="s">
        <v>9</v>
      </c>
      <c r="F196" s="52">
        <v>1.8</v>
      </c>
      <c r="G196" s="57">
        <v>3155.7</v>
      </c>
    </row>
    <row r="197" spans="1:8" outlineLevel="6">
      <c r="A197" s="21" t="s">
        <v>79</v>
      </c>
      <c r="B197" s="22" t="s">
        <v>54</v>
      </c>
      <c r="C197" s="22" t="s">
        <v>80</v>
      </c>
      <c r="D197" s="22"/>
      <c r="E197" s="22"/>
      <c r="F197" s="52">
        <f>F198+F223+F226</f>
        <v>80752.299999999988</v>
      </c>
      <c r="G197" s="57">
        <f>G198+G223+G226</f>
        <v>77602.5</v>
      </c>
    </row>
    <row r="198" spans="1:8" ht="30" outlineLevel="5">
      <c r="A198" s="21" t="s">
        <v>433</v>
      </c>
      <c r="B198" s="22" t="s">
        <v>54</v>
      </c>
      <c r="C198" s="22" t="s">
        <v>80</v>
      </c>
      <c r="D198" s="22" t="s">
        <v>57</v>
      </c>
      <c r="E198" s="22"/>
      <c r="F198" s="52">
        <f>F199</f>
        <v>42575.799999999996</v>
      </c>
      <c r="G198" s="57">
        <f>G199</f>
        <v>41961.2</v>
      </c>
    </row>
    <row r="199" spans="1:8" ht="31.5" customHeight="1" outlineLevel="6">
      <c r="A199" s="21" t="s">
        <v>294</v>
      </c>
      <c r="B199" s="22" t="s">
        <v>54</v>
      </c>
      <c r="C199" s="22" t="s">
        <v>80</v>
      </c>
      <c r="D199" s="22" t="s">
        <v>81</v>
      </c>
      <c r="E199" s="22"/>
      <c r="F199" s="52">
        <f>F200+F202+F204+F206+F208+F210+F212+F214+F216+F219+F221</f>
        <v>42575.799999999996</v>
      </c>
      <c r="G199" s="57">
        <f>G200+G202+G204+G206+G208+G210+G212+G214+G216+G219+G221</f>
        <v>41961.2</v>
      </c>
    </row>
    <row r="200" spans="1:8" s="6" customFormat="1" ht="63" customHeight="1" outlineLevel="5">
      <c r="A200" s="21" t="s">
        <v>295</v>
      </c>
      <c r="B200" s="22" t="s">
        <v>54</v>
      </c>
      <c r="C200" s="22" t="s">
        <v>80</v>
      </c>
      <c r="D200" s="22" t="s">
        <v>82</v>
      </c>
      <c r="E200" s="22"/>
      <c r="F200" s="52">
        <f>F201</f>
        <v>6600</v>
      </c>
      <c r="G200" s="57">
        <f>G201</f>
        <v>7500</v>
      </c>
      <c r="H200" s="63"/>
    </row>
    <row r="201" spans="1:8" ht="48" customHeight="1" outlineLevel="6">
      <c r="A201" s="21" t="s">
        <v>237</v>
      </c>
      <c r="B201" s="22" t="s">
        <v>54</v>
      </c>
      <c r="C201" s="22" t="s">
        <v>80</v>
      </c>
      <c r="D201" s="22" t="s">
        <v>82</v>
      </c>
      <c r="E201" s="22" t="s">
        <v>9</v>
      </c>
      <c r="F201" s="52">
        <v>6600</v>
      </c>
      <c r="G201" s="57">
        <v>7500</v>
      </c>
    </row>
    <row r="202" spans="1:8" ht="62.25" customHeight="1" outlineLevel="5">
      <c r="A202" s="21" t="s">
        <v>296</v>
      </c>
      <c r="B202" s="22" t="s">
        <v>54</v>
      </c>
      <c r="C202" s="22" t="s">
        <v>80</v>
      </c>
      <c r="D202" s="22" t="s">
        <v>83</v>
      </c>
      <c r="E202" s="22"/>
      <c r="F202" s="52">
        <f>F203</f>
        <v>3000</v>
      </c>
      <c r="G202" s="57">
        <f>G203</f>
        <v>2939.9</v>
      </c>
    </row>
    <row r="203" spans="1:8" ht="48.75" customHeight="1" outlineLevel="6">
      <c r="A203" s="21" t="s">
        <v>237</v>
      </c>
      <c r="B203" s="22" t="s">
        <v>54</v>
      </c>
      <c r="C203" s="22" t="s">
        <v>80</v>
      </c>
      <c r="D203" s="22" t="s">
        <v>83</v>
      </c>
      <c r="E203" s="22" t="s">
        <v>9</v>
      </c>
      <c r="F203" s="52">
        <v>3000</v>
      </c>
      <c r="G203" s="57">
        <v>2939.9</v>
      </c>
    </row>
    <row r="204" spans="1:8" ht="33.75" customHeight="1" outlineLevel="5">
      <c r="A204" s="21" t="s">
        <v>297</v>
      </c>
      <c r="B204" s="22" t="s">
        <v>54</v>
      </c>
      <c r="C204" s="22" t="s">
        <v>80</v>
      </c>
      <c r="D204" s="22" t="s">
        <v>84</v>
      </c>
      <c r="E204" s="22"/>
      <c r="F204" s="52">
        <f>F205</f>
        <v>2500</v>
      </c>
      <c r="G204" s="57">
        <f>G205</f>
        <v>2000</v>
      </c>
    </row>
    <row r="205" spans="1:8" ht="49.5" customHeight="1" outlineLevel="6">
      <c r="A205" s="21" t="s">
        <v>237</v>
      </c>
      <c r="B205" s="22" t="s">
        <v>54</v>
      </c>
      <c r="C205" s="22" t="s">
        <v>80</v>
      </c>
      <c r="D205" s="22" t="s">
        <v>84</v>
      </c>
      <c r="E205" s="22" t="s">
        <v>9</v>
      </c>
      <c r="F205" s="52">
        <v>2500</v>
      </c>
      <c r="G205" s="57">
        <v>2000</v>
      </c>
    </row>
    <row r="206" spans="1:8" hidden="1" outlineLevel="5">
      <c r="A206" s="21" t="s">
        <v>383</v>
      </c>
      <c r="B206" s="22" t="s">
        <v>54</v>
      </c>
      <c r="C206" s="22" t="s">
        <v>80</v>
      </c>
      <c r="D206" s="22" t="s">
        <v>85</v>
      </c>
      <c r="E206" s="22"/>
      <c r="F206" s="52">
        <f>F207</f>
        <v>15511.6</v>
      </c>
      <c r="G206" s="57">
        <f>G207</f>
        <v>15511.6</v>
      </c>
    </row>
    <row r="207" spans="1:8" ht="45" hidden="1" outlineLevel="6">
      <c r="A207" s="21" t="s">
        <v>237</v>
      </c>
      <c r="B207" s="22" t="s">
        <v>54</v>
      </c>
      <c r="C207" s="22" t="s">
        <v>80</v>
      </c>
      <c r="D207" s="22" t="s">
        <v>85</v>
      </c>
      <c r="E207" s="22" t="s">
        <v>9</v>
      </c>
      <c r="F207" s="52">
        <v>15511.6</v>
      </c>
      <c r="G207" s="57">
        <v>15511.6</v>
      </c>
    </row>
    <row r="208" spans="1:8" ht="30" outlineLevel="3" collapsed="1">
      <c r="A208" s="21" t="s">
        <v>299</v>
      </c>
      <c r="B208" s="22" t="s">
        <v>54</v>
      </c>
      <c r="C208" s="22" t="s">
        <v>80</v>
      </c>
      <c r="D208" s="22" t="s">
        <v>86</v>
      </c>
      <c r="E208" s="22"/>
      <c r="F208" s="52">
        <f>F209</f>
        <v>2350</v>
      </c>
      <c r="G208" s="57">
        <f>G209</f>
        <v>2100</v>
      </c>
    </row>
    <row r="209" spans="1:8" ht="46.5" customHeight="1" outlineLevel="5">
      <c r="A209" s="21" t="s">
        <v>237</v>
      </c>
      <c r="B209" s="22" t="s">
        <v>54</v>
      </c>
      <c r="C209" s="22" t="s">
        <v>80</v>
      </c>
      <c r="D209" s="22" t="s">
        <v>86</v>
      </c>
      <c r="E209" s="22" t="s">
        <v>9</v>
      </c>
      <c r="F209" s="52">
        <v>2350</v>
      </c>
      <c r="G209" s="57">
        <v>2100</v>
      </c>
    </row>
    <row r="210" spans="1:8" s="6" customFormat="1" ht="45" hidden="1" outlineLevel="6">
      <c r="A210" s="21" t="s">
        <v>464</v>
      </c>
      <c r="B210" s="22" t="s">
        <v>54</v>
      </c>
      <c r="C210" s="22" t="s">
        <v>80</v>
      </c>
      <c r="D210" s="22" t="s">
        <v>87</v>
      </c>
      <c r="E210" s="22"/>
      <c r="F210" s="52">
        <f>F211</f>
        <v>3300</v>
      </c>
      <c r="G210" s="57">
        <f>G211</f>
        <v>3300</v>
      </c>
      <c r="H210" s="63"/>
    </row>
    <row r="211" spans="1:8" ht="45" hidden="1" outlineLevel="2">
      <c r="A211" s="21" t="s">
        <v>237</v>
      </c>
      <c r="B211" s="22" t="s">
        <v>54</v>
      </c>
      <c r="C211" s="22" t="s">
        <v>80</v>
      </c>
      <c r="D211" s="22" t="s">
        <v>87</v>
      </c>
      <c r="E211" s="22" t="s">
        <v>9</v>
      </c>
      <c r="F211" s="52">
        <v>3300</v>
      </c>
      <c r="G211" s="57">
        <v>3300</v>
      </c>
    </row>
    <row r="212" spans="1:8" ht="50.25" customHeight="1" outlineLevel="3">
      <c r="A212" s="21" t="s">
        <v>300</v>
      </c>
      <c r="B212" s="22" t="s">
        <v>54</v>
      </c>
      <c r="C212" s="22" t="s">
        <v>80</v>
      </c>
      <c r="D212" s="22" t="s">
        <v>88</v>
      </c>
      <c r="E212" s="22"/>
      <c r="F212" s="52">
        <f>F213</f>
        <v>1353.5</v>
      </c>
      <c r="G212" s="57">
        <f>G213</f>
        <v>1000.5</v>
      </c>
    </row>
    <row r="213" spans="1:8" ht="48.75" customHeight="1" outlineLevel="4">
      <c r="A213" s="21" t="s">
        <v>237</v>
      </c>
      <c r="B213" s="22" t="s">
        <v>54</v>
      </c>
      <c r="C213" s="22" t="s">
        <v>80</v>
      </c>
      <c r="D213" s="22" t="s">
        <v>88</v>
      </c>
      <c r="E213" s="22" t="s">
        <v>9</v>
      </c>
      <c r="F213" s="52">
        <v>1353.5</v>
      </c>
      <c r="G213" s="57">
        <v>1000.5</v>
      </c>
    </row>
    <row r="214" spans="1:8" ht="63.75" customHeight="1" outlineLevel="5">
      <c r="A214" s="21" t="s">
        <v>301</v>
      </c>
      <c r="B214" s="22" t="s">
        <v>54</v>
      </c>
      <c r="C214" s="22" t="s">
        <v>80</v>
      </c>
      <c r="D214" s="22" t="s">
        <v>89</v>
      </c>
      <c r="E214" s="22"/>
      <c r="F214" s="52">
        <f>F215</f>
        <v>680</v>
      </c>
      <c r="G214" s="57">
        <f>G215</f>
        <v>531.6</v>
      </c>
    </row>
    <row r="215" spans="1:8" ht="48.75" customHeight="1" outlineLevel="6">
      <c r="A215" s="21" t="s">
        <v>237</v>
      </c>
      <c r="B215" s="22" t="s">
        <v>54</v>
      </c>
      <c r="C215" s="22" t="s">
        <v>80</v>
      </c>
      <c r="D215" s="22" t="s">
        <v>89</v>
      </c>
      <c r="E215" s="22" t="s">
        <v>9</v>
      </c>
      <c r="F215" s="52">
        <v>680</v>
      </c>
      <c r="G215" s="57">
        <v>531.6</v>
      </c>
    </row>
    <row r="216" spans="1:8" ht="75" hidden="1" outlineLevel="6">
      <c r="A216" s="21" t="s">
        <v>386</v>
      </c>
      <c r="B216" s="22" t="s">
        <v>54</v>
      </c>
      <c r="C216" s="22" t="s">
        <v>80</v>
      </c>
      <c r="D216" s="22" t="s">
        <v>302</v>
      </c>
      <c r="E216" s="22"/>
      <c r="F216" s="52">
        <f>F217+F218</f>
        <v>1660.7</v>
      </c>
      <c r="G216" s="57">
        <f>G217+G218</f>
        <v>1660.7</v>
      </c>
    </row>
    <row r="217" spans="1:8" ht="45" hidden="1" outlineLevel="4">
      <c r="A217" s="21" t="s">
        <v>237</v>
      </c>
      <c r="B217" s="22" t="s">
        <v>54</v>
      </c>
      <c r="C217" s="22" t="s">
        <v>80</v>
      </c>
      <c r="D217" s="22" t="s">
        <v>302</v>
      </c>
      <c r="E217" s="22" t="s">
        <v>9</v>
      </c>
      <c r="F217" s="52">
        <v>1660.7</v>
      </c>
      <c r="G217" s="57">
        <v>1660.7</v>
      </c>
    </row>
    <row r="218" spans="1:8" ht="45" hidden="1" outlineLevel="4">
      <c r="A218" s="21" t="s">
        <v>290</v>
      </c>
      <c r="B218" s="22" t="s">
        <v>54</v>
      </c>
      <c r="C218" s="22" t="s">
        <v>80</v>
      </c>
      <c r="D218" s="22" t="s">
        <v>302</v>
      </c>
      <c r="E218" s="22">
        <v>400</v>
      </c>
      <c r="F218" s="52">
        <v>0</v>
      </c>
      <c r="G218" s="57">
        <v>0</v>
      </c>
    </row>
    <row r="219" spans="1:8" hidden="1" outlineLevel="5">
      <c r="A219" s="21" t="s">
        <v>303</v>
      </c>
      <c r="B219" s="22" t="s">
        <v>54</v>
      </c>
      <c r="C219" s="22" t="s">
        <v>80</v>
      </c>
      <c r="D219" s="22" t="s">
        <v>90</v>
      </c>
      <c r="E219" s="22"/>
      <c r="F219" s="52">
        <f>F220</f>
        <v>120</v>
      </c>
      <c r="G219" s="57">
        <f>G220</f>
        <v>120</v>
      </c>
    </row>
    <row r="220" spans="1:8" ht="45" hidden="1" outlineLevel="6">
      <c r="A220" s="21" t="s">
        <v>237</v>
      </c>
      <c r="B220" s="22" t="s">
        <v>54</v>
      </c>
      <c r="C220" s="22" t="s">
        <v>80</v>
      </c>
      <c r="D220" s="22" t="s">
        <v>90</v>
      </c>
      <c r="E220" s="22" t="s">
        <v>9</v>
      </c>
      <c r="F220" s="52">
        <v>120</v>
      </c>
      <c r="G220" s="57">
        <v>120</v>
      </c>
    </row>
    <row r="221" spans="1:8" ht="30" outlineLevel="6">
      <c r="A221" s="21" t="s">
        <v>461</v>
      </c>
      <c r="B221" s="22" t="s">
        <v>54</v>
      </c>
      <c r="C221" s="22" t="s">
        <v>80</v>
      </c>
      <c r="D221" s="29" t="s">
        <v>462</v>
      </c>
      <c r="E221" s="22"/>
      <c r="F221" s="52">
        <f>F222</f>
        <v>5500</v>
      </c>
      <c r="G221" s="57">
        <f>G222</f>
        <v>5296.9</v>
      </c>
    </row>
    <row r="222" spans="1:8" ht="51.75" customHeight="1" outlineLevel="6">
      <c r="A222" s="21" t="s">
        <v>237</v>
      </c>
      <c r="B222" s="22" t="s">
        <v>54</v>
      </c>
      <c r="C222" s="22" t="s">
        <v>80</v>
      </c>
      <c r="D222" s="29" t="s">
        <v>462</v>
      </c>
      <c r="E222" s="22" t="s">
        <v>9</v>
      </c>
      <c r="F222" s="52">
        <v>5500</v>
      </c>
      <c r="G222" s="57">
        <v>5296.9</v>
      </c>
    </row>
    <row r="223" spans="1:8" ht="49.5" customHeight="1" outlineLevel="6">
      <c r="A223" s="21" t="s">
        <v>435</v>
      </c>
      <c r="B223" s="22" t="s">
        <v>54</v>
      </c>
      <c r="C223" s="22" t="s">
        <v>80</v>
      </c>
      <c r="D223" s="22" t="s">
        <v>78</v>
      </c>
      <c r="E223" s="22"/>
      <c r="F223" s="52">
        <f>F224</f>
        <v>500</v>
      </c>
      <c r="G223" s="57">
        <f>G224</f>
        <v>338.7</v>
      </c>
    </row>
    <row r="224" spans="1:8" ht="93" customHeight="1" outlineLevel="3">
      <c r="A224" s="21" t="s">
        <v>304</v>
      </c>
      <c r="B224" s="22" t="s">
        <v>54</v>
      </c>
      <c r="C224" s="22" t="s">
        <v>80</v>
      </c>
      <c r="D224" s="22" t="s">
        <v>91</v>
      </c>
      <c r="E224" s="22"/>
      <c r="F224" s="52">
        <f>F225</f>
        <v>500</v>
      </c>
      <c r="G224" s="57">
        <f>G225</f>
        <v>338.7</v>
      </c>
    </row>
    <row r="225" spans="1:8" ht="51" customHeight="1" outlineLevel="4">
      <c r="A225" s="21" t="s">
        <v>237</v>
      </c>
      <c r="B225" s="22" t="s">
        <v>54</v>
      </c>
      <c r="C225" s="22" t="s">
        <v>80</v>
      </c>
      <c r="D225" s="22" t="s">
        <v>91</v>
      </c>
      <c r="E225" s="22" t="s">
        <v>9</v>
      </c>
      <c r="F225" s="52">
        <v>500</v>
      </c>
      <c r="G225" s="57">
        <v>338.7</v>
      </c>
    </row>
    <row r="226" spans="1:8" ht="63.75" customHeight="1" outlineLevel="6">
      <c r="A226" s="21" t="s">
        <v>452</v>
      </c>
      <c r="B226" s="22" t="s">
        <v>54</v>
      </c>
      <c r="C226" s="22" t="s">
        <v>80</v>
      </c>
      <c r="D226" s="22" t="s">
        <v>159</v>
      </c>
      <c r="E226" s="22"/>
      <c r="F226" s="52">
        <f>F229+F231+F227</f>
        <v>37676.5</v>
      </c>
      <c r="G226" s="57">
        <f>G229+G231+G227</f>
        <v>35302.6</v>
      </c>
    </row>
    <row r="227" spans="1:8" ht="34.5" customHeight="1" outlineLevel="6">
      <c r="A227" s="46" t="s">
        <v>413</v>
      </c>
      <c r="B227" s="22" t="s">
        <v>54</v>
      </c>
      <c r="C227" s="22" t="s">
        <v>80</v>
      </c>
      <c r="D227" s="22">
        <v>1600400000</v>
      </c>
      <c r="E227" s="22"/>
      <c r="F227" s="52">
        <f>F228</f>
        <v>3001.2</v>
      </c>
      <c r="G227" s="57">
        <f>G228</f>
        <v>3301.2</v>
      </c>
    </row>
    <row r="228" spans="1:8" ht="45.75" customHeight="1" outlineLevel="6">
      <c r="A228" s="21" t="s">
        <v>411</v>
      </c>
      <c r="B228" s="22" t="s">
        <v>54</v>
      </c>
      <c r="C228" s="22" t="s">
        <v>80</v>
      </c>
      <c r="D228" s="22">
        <v>1600400000</v>
      </c>
      <c r="E228" s="22">
        <v>200</v>
      </c>
      <c r="F228" s="52">
        <v>3001.2</v>
      </c>
      <c r="G228" s="57">
        <v>3301.2</v>
      </c>
    </row>
    <row r="229" spans="1:8" ht="45" hidden="1" outlineLevel="3">
      <c r="A229" s="21" t="s">
        <v>305</v>
      </c>
      <c r="B229" s="22" t="s">
        <v>54</v>
      </c>
      <c r="C229" s="22" t="s">
        <v>80</v>
      </c>
      <c r="D229" s="22" t="s">
        <v>225</v>
      </c>
      <c r="E229" s="22"/>
      <c r="F229" s="52">
        <f>F230</f>
        <v>7870.6</v>
      </c>
      <c r="G229" s="57">
        <f>G230</f>
        <v>7870.6</v>
      </c>
    </row>
    <row r="230" spans="1:8" ht="45" hidden="1" outlineLevel="6">
      <c r="A230" s="21" t="s">
        <v>237</v>
      </c>
      <c r="B230" s="22" t="s">
        <v>54</v>
      </c>
      <c r="C230" s="22" t="s">
        <v>80</v>
      </c>
      <c r="D230" s="22" t="s">
        <v>225</v>
      </c>
      <c r="E230" s="22" t="s">
        <v>9</v>
      </c>
      <c r="F230" s="52">
        <v>7870.6</v>
      </c>
      <c r="G230" s="57">
        <v>7870.6</v>
      </c>
    </row>
    <row r="231" spans="1:8" ht="33.75" customHeight="1" outlineLevel="1" collapsed="1">
      <c r="A231" s="21" t="s">
        <v>306</v>
      </c>
      <c r="B231" s="22" t="s">
        <v>54</v>
      </c>
      <c r="C231" s="22" t="s">
        <v>80</v>
      </c>
      <c r="D231" s="22" t="s">
        <v>160</v>
      </c>
      <c r="E231" s="22"/>
      <c r="F231" s="52">
        <f>F232</f>
        <v>26804.7</v>
      </c>
      <c r="G231" s="57">
        <f>G232</f>
        <v>24130.799999999999</v>
      </c>
    </row>
    <row r="232" spans="1:8" ht="50.25" customHeight="1" outlineLevel="2">
      <c r="A232" s="21" t="s">
        <v>237</v>
      </c>
      <c r="B232" s="22" t="s">
        <v>54</v>
      </c>
      <c r="C232" s="22" t="s">
        <v>80</v>
      </c>
      <c r="D232" s="22" t="s">
        <v>160</v>
      </c>
      <c r="E232" s="22" t="s">
        <v>9</v>
      </c>
      <c r="F232" s="52">
        <v>26804.7</v>
      </c>
      <c r="G232" s="57">
        <v>24130.799999999999</v>
      </c>
    </row>
    <row r="233" spans="1:8" ht="34.5" customHeight="1" outlineLevel="3">
      <c r="A233" s="21" t="s">
        <v>92</v>
      </c>
      <c r="B233" s="22" t="s">
        <v>54</v>
      </c>
      <c r="C233" s="22" t="s">
        <v>93</v>
      </c>
      <c r="D233" s="22"/>
      <c r="E233" s="22"/>
      <c r="F233" s="52">
        <f>F234+F243</f>
        <v>8032.5</v>
      </c>
      <c r="G233" s="57">
        <f>G234+G243</f>
        <v>9161.7999999999993</v>
      </c>
    </row>
    <row r="234" spans="1:8" ht="35.25" customHeight="1" outlineLevel="5">
      <c r="A234" s="21" t="s">
        <v>433</v>
      </c>
      <c r="B234" s="22" t="s">
        <v>54</v>
      </c>
      <c r="C234" s="22" t="s">
        <v>93</v>
      </c>
      <c r="D234" s="22" t="s">
        <v>57</v>
      </c>
      <c r="E234" s="22"/>
      <c r="F234" s="52">
        <f>F235+F239</f>
        <v>7932.5</v>
      </c>
      <c r="G234" s="57">
        <f>G235+G239</f>
        <v>7997.4</v>
      </c>
    </row>
    <row r="235" spans="1:8" ht="33.75" customHeight="1" outlineLevel="6">
      <c r="A235" s="21" t="s">
        <v>280</v>
      </c>
      <c r="B235" s="22" t="s">
        <v>54</v>
      </c>
      <c r="C235" s="22" t="s">
        <v>93</v>
      </c>
      <c r="D235" s="22" t="s">
        <v>66</v>
      </c>
      <c r="E235" s="22"/>
      <c r="F235" s="52">
        <f>F236</f>
        <v>936</v>
      </c>
      <c r="G235" s="57">
        <f>G236</f>
        <v>904.9</v>
      </c>
    </row>
    <row r="236" spans="1:8" s="6" customFormat="1" ht="33" customHeight="1">
      <c r="A236" s="21" t="s">
        <v>307</v>
      </c>
      <c r="B236" s="22" t="s">
        <v>54</v>
      </c>
      <c r="C236" s="22" t="s">
        <v>93</v>
      </c>
      <c r="D236" s="22" t="s">
        <v>308</v>
      </c>
      <c r="E236" s="22"/>
      <c r="F236" s="52">
        <f>F237+F238</f>
        <v>936</v>
      </c>
      <c r="G236" s="57">
        <f>G237+G238</f>
        <v>904.9</v>
      </c>
      <c r="H236" s="63"/>
    </row>
    <row r="237" spans="1:8" ht="92.25" customHeight="1" outlineLevel="1">
      <c r="A237" s="21" t="s">
        <v>236</v>
      </c>
      <c r="B237" s="22" t="s">
        <v>54</v>
      </c>
      <c r="C237" s="22" t="s">
        <v>93</v>
      </c>
      <c r="D237" s="22" t="s">
        <v>308</v>
      </c>
      <c r="E237" s="22" t="s">
        <v>6</v>
      </c>
      <c r="F237" s="52">
        <v>936</v>
      </c>
      <c r="G237" s="57">
        <v>904.9</v>
      </c>
    </row>
    <row r="238" spans="1:8" ht="45" hidden="1" outlineLevel="2">
      <c r="A238" s="21" t="s">
        <v>237</v>
      </c>
      <c r="B238" s="22" t="s">
        <v>54</v>
      </c>
      <c r="C238" s="22" t="s">
        <v>93</v>
      </c>
      <c r="D238" s="22" t="s">
        <v>308</v>
      </c>
      <c r="E238" s="22" t="s">
        <v>9</v>
      </c>
      <c r="F238" s="52">
        <v>0</v>
      </c>
      <c r="G238" s="57">
        <v>0</v>
      </c>
    </row>
    <row r="239" spans="1:8" ht="31.5" customHeight="1" outlineLevel="3">
      <c r="A239" s="21" t="s">
        <v>309</v>
      </c>
      <c r="B239" s="22" t="s">
        <v>54</v>
      </c>
      <c r="C239" s="22" t="s">
        <v>93</v>
      </c>
      <c r="D239" s="22" t="s">
        <v>94</v>
      </c>
      <c r="E239" s="22"/>
      <c r="F239" s="52">
        <f>F240</f>
        <v>6996.5</v>
      </c>
      <c r="G239" s="57">
        <f>G240</f>
        <v>7092.5</v>
      </c>
    </row>
    <row r="240" spans="1:8" ht="49.5" customHeight="1" outlineLevel="5">
      <c r="A240" s="21" t="s">
        <v>310</v>
      </c>
      <c r="B240" s="22" t="s">
        <v>54</v>
      </c>
      <c r="C240" s="22" t="s">
        <v>93</v>
      </c>
      <c r="D240" s="22" t="s">
        <v>95</v>
      </c>
      <c r="E240" s="22"/>
      <c r="F240" s="52">
        <f>F241+F242</f>
        <v>6996.5</v>
      </c>
      <c r="G240" s="57">
        <f>G241+G242</f>
        <v>7092.5</v>
      </c>
    </row>
    <row r="241" spans="1:7" ht="90" hidden="1" outlineLevel="6">
      <c r="A241" s="21" t="s">
        <v>236</v>
      </c>
      <c r="B241" s="22" t="s">
        <v>54</v>
      </c>
      <c r="C241" s="22" t="s">
        <v>93</v>
      </c>
      <c r="D241" s="22" t="s">
        <v>95</v>
      </c>
      <c r="E241" s="22" t="s">
        <v>6</v>
      </c>
      <c r="F241" s="52">
        <v>6771.5</v>
      </c>
      <c r="G241" s="57">
        <v>6771.5</v>
      </c>
    </row>
    <row r="242" spans="1:7" ht="51" customHeight="1" outlineLevel="5" collapsed="1">
      <c r="A242" s="21" t="s">
        <v>237</v>
      </c>
      <c r="B242" s="22" t="s">
        <v>54</v>
      </c>
      <c r="C242" s="22" t="s">
        <v>93</v>
      </c>
      <c r="D242" s="22" t="s">
        <v>95</v>
      </c>
      <c r="E242" s="22" t="s">
        <v>9</v>
      </c>
      <c r="F242" s="52">
        <v>225</v>
      </c>
      <c r="G242" s="57">
        <v>321</v>
      </c>
    </row>
    <row r="243" spans="1:7" ht="30" outlineLevel="3">
      <c r="A243" s="21" t="s">
        <v>248</v>
      </c>
      <c r="B243" s="22" t="s">
        <v>54</v>
      </c>
      <c r="C243" s="22" t="s">
        <v>93</v>
      </c>
      <c r="D243" s="22" t="s">
        <v>11</v>
      </c>
      <c r="E243" s="22"/>
      <c r="F243" s="52">
        <f>F244</f>
        <v>100</v>
      </c>
      <c r="G243" s="57">
        <f>G244</f>
        <v>1164.4000000000001</v>
      </c>
    </row>
    <row r="244" spans="1:7" ht="20.25" customHeight="1" outlineLevel="5">
      <c r="A244" s="21" t="s">
        <v>238</v>
      </c>
      <c r="B244" s="22" t="s">
        <v>54</v>
      </c>
      <c r="C244" s="22" t="s">
        <v>93</v>
      </c>
      <c r="D244" s="22" t="s">
        <v>11</v>
      </c>
      <c r="E244" s="22" t="s">
        <v>10</v>
      </c>
      <c r="F244" s="52">
        <v>100</v>
      </c>
      <c r="G244" s="57">
        <v>1164.4000000000001</v>
      </c>
    </row>
    <row r="245" spans="1:7" hidden="1" outlineLevel="5">
      <c r="A245" s="47" t="s">
        <v>414</v>
      </c>
      <c r="B245" s="22" t="s">
        <v>54</v>
      </c>
      <c r="C245" s="29" t="s">
        <v>419</v>
      </c>
      <c r="D245" s="27"/>
      <c r="E245" s="27"/>
      <c r="F245" s="52">
        <f t="shared" ref="F245:G249" si="7">F246</f>
        <v>6477.2</v>
      </c>
      <c r="G245" s="57">
        <f t="shared" si="7"/>
        <v>6477.2</v>
      </c>
    </row>
    <row r="246" spans="1:7" ht="30" hidden="1" outlineLevel="5">
      <c r="A246" s="47" t="s">
        <v>415</v>
      </c>
      <c r="B246" s="22" t="s">
        <v>54</v>
      </c>
      <c r="C246" s="29" t="s">
        <v>420</v>
      </c>
      <c r="D246" s="22"/>
      <c r="E246" s="22"/>
      <c r="F246" s="52">
        <f t="shared" si="7"/>
        <v>6477.2</v>
      </c>
      <c r="G246" s="57">
        <f t="shared" si="7"/>
        <v>6477.2</v>
      </c>
    </row>
    <row r="247" spans="1:7" ht="30" hidden="1" outlineLevel="5">
      <c r="A247" s="47" t="s">
        <v>436</v>
      </c>
      <c r="B247" s="22" t="s">
        <v>54</v>
      </c>
      <c r="C247" s="29" t="s">
        <v>420</v>
      </c>
      <c r="D247" s="29" t="s">
        <v>57</v>
      </c>
      <c r="E247" s="22"/>
      <c r="F247" s="52">
        <f t="shared" si="7"/>
        <v>6477.2</v>
      </c>
      <c r="G247" s="57">
        <f t="shared" si="7"/>
        <v>6477.2</v>
      </c>
    </row>
    <row r="248" spans="1:7" ht="30" hidden="1" outlineLevel="5">
      <c r="A248" s="47" t="s">
        <v>416</v>
      </c>
      <c r="B248" s="22" t="s">
        <v>54</v>
      </c>
      <c r="C248" s="29" t="s">
        <v>420</v>
      </c>
      <c r="D248" s="29" t="s">
        <v>81</v>
      </c>
      <c r="E248" s="22"/>
      <c r="F248" s="52">
        <f t="shared" si="7"/>
        <v>6477.2</v>
      </c>
      <c r="G248" s="57">
        <f t="shared" si="7"/>
        <v>6477.2</v>
      </c>
    </row>
    <row r="249" spans="1:7" ht="75" hidden="1" outlineLevel="5">
      <c r="A249" s="47" t="s">
        <v>417</v>
      </c>
      <c r="B249" s="22" t="s">
        <v>54</v>
      </c>
      <c r="C249" s="29" t="s">
        <v>420</v>
      </c>
      <c r="D249" s="29" t="s">
        <v>82</v>
      </c>
      <c r="E249" s="22"/>
      <c r="F249" s="52">
        <f t="shared" si="7"/>
        <v>6477.2</v>
      </c>
      <c r="G249" s="57">
        <f t="shared" si="7"/>
        <v>6477.2</v>
      </c>
    </row>
    <row r="250" spans="1:7" ht="45" hidden="1" outlineLevel="5">
      <c r="A250" s="47" t="s">
        <v>418</v>
      </c>
      <c r="B250" s="22" t="s">
        <v>54</v>
      </c>
      <c r="C250" s="29" t="s">
        <v>420</v>
      </c>
      <c r="D250" s="29" t="s">
        <v>82</v>
      </c>
      <c r="E250" s="22">
        <v>200</v>
      </c>
      <c r="F250" s="52">
        <v>6477.2</v>
      </c>
      <c r="G250" s="57">
        <v>6477.2</v>
      </c>
    </row>
    <row r="251" spans="1:7" outlineLevel="6">
      <c r="A251" s="21" t="s">
        <v>374</v>
      </c>
      <c r="B251" s="22" t="s">
        <v>54</v>
      </c>
      <c r="C251" s="22" t="s">
        <v>102</v>
      </c>
      <c r="D251" s="22"/>
      <c r="E251" s="22"/>
      <c r="F251" s="52">
        <f>F252+F256</f>
        <v>24990.7</v>
      </c>
      <c r="G251" s="57">
        <f>G252+G256</f>
        <v>28743.300000000003</v>
      </c>
    </row>
    <row r="252" spans="1:7" hidden="1" outlineLevel="1">
      <c r="A252" s="21" t="s">
        <v>161</v>
      </c>
      <c r="B252" s="22" t="s">
        <v>54</v>
      </c>
      <c r="C252" s="22" t="s">
        <v>162</v>
      </c>
      <c r="D252" s="22"/>
      <c r="E252" s="22"/>
      <c r="F252" s="52">
        <f t="shared" ref="F252:G254" si="8">F253</f>
        <v>0</v>
      </c>
      <c r="G252" s="57">
        <f t="shared" si="8"/>
        <v>0</v>
      </c>
    </row>
    <row r="253" spans="1:7" ht="75" hidden="1" outlineLevel="3">
      <c r="A253" s="38" t="s">
        <v>432</v>
      </c>
      <c r="B253" s="22" t="s">
        <v>54</v>
      </c>
      <c r="C253" s="22" t="s">
        <v>162</v>
      </c>
      <c r="D253" s="22" t="s">
        <v>156</v>
      </c>
      <c r="E253" s="22"/>
      <c r="F253" s="52">
        <f t="shared" si="8"/>
        <v>0</v>
      </c>
      <c r="G253" s="57">
        <f t="shared" si="8"/>
        <v>0</v>
      </c>
    </row>
    <row r="254" spans="1:7" ht="90" hidden="1" outlineLevel="5">
      <c r="A254" s="49" t="s">
        <v>388</v>
      </c>
      <c r="B254" s="37" t="s">
        <v>54</v>
      </c>
      <c r="C254" s="22" t="s">
        <v>162</v>
      </c>
      <c r="D254" s="22" t="s">
        <v>158</v>
      </c>
      <c r="E254" s="22"/>
      <c r="F254" s="52">
        <f t="shared" si="8"/>
        <v>0</v>
      </c>
      <c r="G254" s="57">
        <f t="shared" si="8"/>
        <v>0</v>
      </c>
    </row>
    <row r="255" spans="1:7" ht="45" hidden="1" outlineLevel="6">
      <c r="A255" s="39" t="s">
        <v>290</v>
      </c>
      <c r="B255" s="22" t="s">
        <v>54</v>
      </c>
      <c r="C255" s="22" t="s">
        <v>162</v>
      </c>
      <c r="D255" s="22" t="s">
        <v>158</v>
      </c>
      <c r="E255" s="22" t="s">
        <v>71</v>
      </c>
      <c r="F255" s="52">
        <v>0</v>
      </c>
      <c r="G255" s="57">
        <v>0</v>
      </c>
    </row>
    <row r="256" spans="1:7" outlineLevel="2" collapsed="1">
      <c r="A256" s="21" t="s">
        <v>163</v>
      </c>
      <c r="B256" s="22" t="s">
        <v>54</v>
      </c>
      <c r="C256" s="22" t="s">
        <v>164</v>
      </c>
      <c r="D256" s="22"/>
      <c r="E256" s="22"/>
      <c r="F256" s="52">
        <f>F257</f>
        <v>24990.7</v>
      </c>
      <c r="G256" s="57">
        <f>G257</f>
        <v>28743.300000000003</v>
      </c>
    </row>
    <row r="257" spans="1:7" ht="61.5" customHeight="1" outlineLevel="4">
      <c r="A257" s="21" t="s">
        <v>432</v>
      </c>
      <c r="B257" s="22" t="s">
        <v>54</v>
      </c>
      <c r="C257" s="22" t="s">
        <v>164</v>
      </c>
      <c r="D257" s="22" t="s">
        <v>156</v>
      </c>
      <c r="E257" s="22"/>
      <c r="F257" s="52">
        <f>F260+F258</f>
        <v>24990.7</v>
      </c>
      <c r="G257" s="57">
        <f>G260+G258</f>
        <v>28743.300000000003</v>
      </c>
    </row>
    <row r="258" spans="1:7" ht="78.75" customHeight="1" outlineLevel="4">
      <c r="A258" s="48" t="s">
        <v>421</v>
      </c>
      <c r="B258" s="22" t="s">
        <v>54</v>
      </c>
      <c r="C258" s="22" t="s">
        <v>164</v>
      </c>
      <c r="D258" s="22">
        <v>1110100000</v>
      </c>
      <c r="E258" s="22"/>
      <c r="F258" s="52">
        <f>F259</f>
        <v>24990.7</v>
      </c>
      <c r="G258" s="57">
        <f>G259</f>
        <v>25460.9</v>
      </c>
    </row>
    <row r="259" spans="1:7" ht="45" outlineLevel="4">
      <c r="A259" s="48" t="s">
        <v>422</v>
      </c>
      <c r="B259" s="22" t="s">
        <v>54</v>
      </c>
      <c r="C259" s="22" t="s">
        <v>164</v>
      </c>
      <c r="D259" s="22">
        <v>1110100000</v>
      </c>
      <c r="E259" s="22">
        <v>400</v>
      </c>
      <c r="F259" s="52">
        <v>24990.7</v>
      </c>
      <c r="G259" s="57">
        <v>25460.9</v>
      </c>
    </row>
    <row r="260" spans="1:7" ht="30" outlineLevel="6">
      <c r="A260" s="21" t="s">
        <v>311</v>
      </c>
      <c r="B260" s="22" t="s">
        <v>54</v>
      </c>
      <c r="C260" s="22" t="s">
        <v>164</v>
      </c>
      <c r="D260" s="22" t="s">
        <v>203</v>
      </c>
      <c r="E260" s="22"/>
      <c r="F260" s="52">
        <f>F261</f>
        <v>0</v>
      </c>
      <c r="G260" s="57">
        <f>G261</f>
        <v>3282.4</v>
      </c>
    </row>
    <row r="261" spans="1:7" ht="45" outlineLevel="5">
      <c r="A261" s="21" t="s">
        <v>290</v>
      </c>
      <c r="B261" s="22" t="s">
        <v>54</v>
      </c>
      <c r="C261" s="22" t="s">
        <v>164</v>
      </c>
      <c r="D261" s="22" t="s">
        <v>203</v>
      </c>
      <c r="E261" s="22" t="s">
        <v>71</v>
      </c>
      <c r="F261" s="52">
        <v>0</v>
      </c>
      <c r="G261" s="57">
        <v>3282.4</v>
      </c>
    </row>
    <row r="262" spans="1:7" hidden="1" outlineLevel="5">
      <c r="A262" s="21" t="s">
        <v>376</v>
      </c>
      <c r="B262" s="22" t="s">
        <v>54</v>
      </c>
      <c r="C262" s="22" t="s">
        <v>117</v>
      </c>
      <c r="D262" s="22"/>
      <c r="E262" s="22"/>
      <c r="F262" s="52">
        <f t="shared" ref="F262:G266" si="9">F263</f>
        <v>2605.3000000000002</v>
      </c>
      <c r="G262" s="57">
        <f t="shared" si="9"/>
        <v>2605.3000000000002</v>
      </c>
    </row>
    <row r="263" spans="1:7" ht="30" hidden="1" outlineLevel="5">
      <c r="A263" s="21" t="s">
        <v>425</v>
      </c>
      <c r="B263" s="22" t="s">
        <v>54</v>
      </c>
      <c r="C263" s="22" t="s">
        <v>134</v>
      </c>
      <c r="D263" s="22"/>
      <c r="E263" s="22"/>
      <c r="F263" s="52">
        <f t="shared" si="9"/>
        <v>2605.3000000000002</v>
      </c>
      <c r="G263" s="57">
        <f t="shared" si="9"/>
        <v>2605.3000000000002</v>
      </c>
    </row>
    <row r="264" spans="1:7" ht="30" hidden="1" outlineLevel="5">
      <c r="A264" s="21" t="s">
        <v>449</v>
      </c>
      <c r="B264" s="22" t="s">
        <v>54</v>
      </c>
      <c r="C264" s="22" t="s">
        <v>134</v>
      </c>
      <c r="D264" s="22" t="s">
        <v>120</v>
      </c>
      <c r="E264" s="22"/>
      <c r="F264" s="52">
        <f t="shared" si="9"/>
        <v>2605.3000000000002</v>
      </c>
      <c r="G264" s="57">
        <f t="shared" si="9"/>
        <v>2605.3000000000002</v>
      </c>
    </row>
    <row r="265" spans="1:7" ht="45" hidden="1" outlineLevel="5">
      <c r="A265" s="21" t="s">
        <v>423</v>
      </c>
      <c r="B265" s="22" t="s">
        <v>54</v>
      </c>
      <c r="C265" s="22" t="s">
        <v>134</v>
      </c>
      <c r="D265" s="22" t="s">
        <v>227</v>
      </c>
      <c r="E265" s="22"/>
      <c r="F265" s="52">
        <f t="shared" si="9"/>
        <v>2605.3000000000002</v>
      </c>
      <c r="G265" s="57">
        <f t="shared" si="9"/>
        <v>2605.3000000000002</v>
      </c>
    </row>
    <row r="266" spans="1:7" ht="75" hidden="1" outlineLevel="5">
      <c r="A266" s="21" t="s">
        <v>424</v>
      </c>
      <c r="B266" s="22" t="s">
        <v>54</v>
      </c>
      <c r="C266" s="22" t="s">
        <v>134</v>
      </c>
      <c r="D266" s="22" t="s">
        <v>228</v>
      </c>
      <c r="E266" s="22"/>
      <c r="F266" s="52">
        <f t="shared" si="9"/>
        <v>2605.3000000000002</v>
      </c>
      <c r="G266" s="57">
        <f t="shared" si="9"/>
        <v>2605.3000000000002</v>
      </c>
    </row>
    <row r="267" spans="1:7" ht="45" hidden="1" outlineLevel="5">
      <c r="A267" s="21" t="s">
        <v>411</v>
      </c>
      <c r="B267" s="22" t="s">
        <v>54</v>
      </c>
      <c r="C267" s="22" t="s">
        <v>134</v>
      </c>
      <c r="D267" s="22" t="s">
        <v>228</v>
      </c>
      <c r="E267" s="22" t="s">
        <v>9</v>
      </c>
      <c r="F267" s="52">
        <v>2605.3000000000002</v>
      </c>
      <c r="G267" s="57">
        <v>2605.3000000000002</v>
      </c>
    </row>
    <row r="268" spans="1:7" outlineLevel="5">
      <c r="A268" s="21" t="s">
        <v>372</v>
      </c>
      <c r="B268" s="22" t="s">
        <v>54</v>
      </c>
      <c r="C268" s="22">
        <v>1000</v>
      </c>
      <c r="D268" s="22"/>
      <c r="E268" s="22"/>
      <c r="F268" s="57">
        <f t="shared" ref="F268:G272" si="10">F269</f>
        <v>0</v>
      </c>
      <c r="G268" s="57">
        <f t="shared" si="10"/>
        <v>1362.6</v>
      </c>
    </row>
    <row r="269" spans="1:7" ht="17.25" customHeight="1" outlineLevel="5">
      <c r="A269" s="21" t="s">
        <v>42</v>
      </c>
      <c r="B269" s="22" t="s">
        <v>54</v>
      </c>
      <c r="C269" s="22">
        <v>1003</v>
      </c>
      <c r="D269" s="22"/>
      <c r="E269" s="22"/>
      <c r="F269" s="57">
        <f t="shared" si="10"/>
        <v>0</v>
      </c>
      <c r="G269" s="57">
        <f t="shared" si="10"/>
        <v>1362.6</v>
      </c>
    </row>
    <row r="270" spans="1:7" ht="36" customHeight="1" outlineLevel="5">
      <c r="A270" s="21" t="s">
        <v>430</v>
      </c>
      <c r="B270" s="22" t="s">
        <v>54</v>
      </c>
      <c r="C270" s="22">
        <v>1003</v>
      </c>
      <c r="D270" s="29" t="s">
        <v>35</v>
      </c>
      <c r="E270" s="22"/>
      <c r="F270" s="57">
        <f t="shared" si="10"/>
        <v>0</v>
      </c>
      <c r="G270" s="57">
        <f t="shared" si="10"/>
        <v>1362.6</v>
      </c>
    </row>
    <row r="271" spans="1:7" ht="61.5" customHeight="1" outlineLevel="5">
      <c r="A271" s="59" t="s">
        <v>477</v>
      </c>
      <c r="B271" s="22" t="s">
        <v>54</v>
      </c>
      <c r="C271" s="22">
        <v>1003</v>
      </c>
      <c r="D271" s="29" t="s">
        <v>475</v>
      </c>
      <c r="E271" s="22"/>
      <c r="F271" s="57">
        <f t="shared" si="10"/>
        <v>0</v>
      </c>
      <c r="G271" s="57">
        <f t="shared" si="10"/>
        <v>1362.6</v>
      </c>
    </row>
    <row r="272" spans="1:7" ht="60" outlineLevel="5">
      <c r="A272" s="59" t="s">
        <v>478</v>
      </c>
      <c r="B272" s="22" t="s">
        <v>54</v>
      </c>
      <c r="C272" s="22">
        <v>1003</v>
      </c>
      <c r="D272" s="29" t="s">
        <v>476</v>
      </c>
      <c r="E272" s="22"/>
      <c r="F272" s="57">
        <f t="shared" si="10"/>
        <v>0</v>
      </c>
      <c r="G272" s="57">
        <f t="shared" si="10"/>
        <v>1362.6</v>
      </c>
    </row>
    <row r="273" spans="1:7" ht="28.5" customHeight="1" outlineLevel="5">
      <c r="A273" s="59" t="s">
        <v>479</v>
      </c>
      <c r="B273" s="22" t="s">
        <v>54</v>
      </c>
      <c r="C273" s="22">
        <v>1003</v>
      </c>
      <c r="D273" s="29" t="s">
        <v>476</v>
      </c>
      <c r="E273" s="22">
        <v>300</v>
      </c>
      <c r="F273" s="52">
        <v>0</v>
      </c>
      <c r="G273" s="57">
        <v>1362.6</v>
      </c>
    </row>
    <row r="274" spans="1:7" ht="46.5" customHeight="1" outlineLevel="6">
      <c r="A274" s="26" t="s">
        <v>96</v>
      </c>
      <c r="B274" s="27" t="s">
        <v>97</v>
      </c>
      <c r="C274" s="27"/>
      <c r="D274" s="27"/>
      <c r="E274" s="27"/>
      <c r="F274" s="51">
        <f>F275+F290+F320+F365+F374</f>
        <v>265097.5</v>
      </c>
      <c r="G274" s="58">
        <f>G275+G290+G320+G365+G374+G285</f>
        <v>267805.30000000005</v>
      </c>
    </row>
    <row r="275" spans="1:7" ht="30" hidden="1" outlineLevel="3">
      <c r="A275" s="21" t="s">
        <v>370</v>
      </c>
      <c r="B275" s="22" t="s">
        <v>97</v>
      </c>
      <c r="C275" s="22" t="s">
        <v>19</v>
      </c>
      <c r="D275" s="22"/>
      <c r="E275" s="22"/>
      <c r="F275" s="52">
        <f>F276</f>
        <v>100</v>
      </c>
      <c r="G275" s="57">
        <f>G276</f>
        <v>100</v>
      </c>
    </row>
    <row r="276" spans="1:7" ht="45" hidden="1" outlineLevel="5">
      <c r="A276" s="21" t="s">
        <v>26</v>
      </c>
      <c r="B276" s="22" t="s">
        <v>97</v>
      </c>
      <c r="C276" s="22" t="s">
        <v>27</v>
      </c>
      <c r="D276" s="22"/>
      <c r="E276" s="22"/>
      <c r="F276" s="52">
        <f>F277+F282</f>
        <v>100</v>
      </c>
      <c r="G276" s="57">
        <f>G277+G282</f>
        <v>100</v>
      </c>
    </row>
    <row r="277" spans="1:7" ht="60" hidden="1" outlineLevel="5">
      <c r="A277" s="21" t="s">
        <v>438</v>
      </c>
      <c r="B277" s="22" t="s">
        <v>97</v>
      </c>
      <c r="C277" s="22" t="s">
        <v>27</v>
      </c>
      <c r="D277" s="22" t="s">
        <v>98</v>
      </c>
      <c r="E277" s="22"/>
      <c r="F277" s="52">
        <f>F278+F280</f>
        <v>80</v>
      </c>
      <c r="G277" s="57">
        <f>G278+G280</f>
        <v>80</v>
      </c>
    </row>
    <row r="278" spans="1:7" ht="45" hidden="1" outlineLevel="6">
      <c r="A278" s="21" t="s">
        <v>312</v>
      </c>
      <c r="B278" s="22" t="s">
        <v>97</v>
      </c>
      <c r="C278" s="22" t="s">
        <v>27</v>
      </c>
      <c r="D278" s="22" t="s">
        <v>99</v>
      </c>
      <c r="E278" s="22"/>
      <c r="F278" s="52">
        <f>F279</f>
        <v>45</v>
      </c>
      <c r="G278" s="57">
        <f>G279</f>
        <v>45</v>
      </c>
    </row>
    <row r="279" spans="1:7" ht="45" hidden="1" outlineLevel="5">
      <c r="A279" s="21" t="s">
        <v>237</v>
      </c>
      <c r="B279" s="22" t="s">
        <v>97</v>
      </c>
      <c r="C279" s="22" t="s">
        <v>27</v>
      </c>
      <c r="D279" s="22" t="s">
        <v>99</v>
      </c>
      <c r="E279" s="22" t="s">
        <v>9</v>
      </c>
      <c r="F279" s="52">
        <v>45</v>
      </c>
      <c r="G279" s="57">
        <v>45</v>
      </c>
    </row>
    <row r="280" spans="1:7" ht="45" hidden="1" outlineLevel="6">
      <c r="A280" s="21" t="s">
        <v>313</v>
      </c>
      <c r="B280" s="22" t="s">
        <v>97</v>
      </c>
      <c r="C280" s="22" t="s">
        <v>27</v>
      </c>
      <c r="D280" s="22" t="s">
        <v>100</v>
      </c>
      <c r="E280" s="22"/>
      <c r="F280" s="52">
        <f>F281</f>
        <v>35</v>
      </c>
      <c r="G280" s="57">
        <f>G281</f>
        <v>35</v>
      </c>
    </row>
    <row r="281" spans="1:7" ht="45" hidden="1" outlineLevel="5">
      <c r="A281" s="21" t="s">
        <v>237</v>
      </c>
      <c r="B281" s="22" t="s">
        <v>97</v>
      </c>
      <c r="C281" s="22" t="s">
        <v>27</v>
      </c>
      <c r="D281" s="22" t="s">
        <v>100</v>
      </c>
      <c r="E281" s="22" t="s">
        <v>9</v>
      </c>
      <c r="F281" s="52">
        <v>35</v>
      </c>
      <c r="G281" s="57">
        <v>35</v>
      </c>
    </row>
    <row r="282" spans="1:7" ht="30" hidden="1" outlineLevel="6">
      <c r="A282" s="21" t="s">
        <v>429</v>
      </c>
      <c r="B282" s="22" t="s">
        <v>97</v>
      </c>
      <c r="C282" s="22" t="s">
        <v>27</v>
      </c>
      <c r="D282" s="22" t="s">
        <v>32</v>
      </c>
      <c r="E282" s="22"/>
      <c r="F282" s="52">
        <f>F283</f>
        <v>20</v>
      </c>
      <c r="G282" s="57">
        <f>G283</f>
        <v>20</v>
      </c>
    </row>
    <row r="283" spans="1:7" ht="45" hidden="1" outlineLevel="5">
      <c r="A283" s="21" t="s">
        <v>314</v>
      </c>
      <c r="B283" s="22" t="s">
        <v>97</v>
      </c>
      <c r="C283" s="22" t="s">
        <v>27</v>
      </c>
      <c r="D283" s="22" t="s">
        <v>101</v>
      </c>
      <c r="E283" s="22"/>
      <c r="F283" s="52">
        <f>F284</f>
        <v>20</v>
      </c>
      <c r="G283" s="57">
        <f>G284</f>
        <v>20</v>
      </c>
    </row>
    <row r="284" spans="1:7" ht="45" hidden="1" outlineLevel="6">
      <c r="A284" s="21" t="s">
        <v>254</v>
      </c>
      <c r="B284" s="22" t="s">
        <v>97</v>
      </c>
      <c r="C284" s="22" t="s">
        <v>27</v>
      </c>
      <c r="D284" s="22" t="s">
        <v>101</v>
      </c>
      <c r="E284" s="22" t="s">
        <v>24</v>
      </c>
      <c r="F284" s="52">
        <v>20</v>
      </c>
      <c r="G284" s="57">
        <v>20</v>
      </c>
    </row>
    <row r="285" spans="1:7" ht="16.5" customHeight="1" outlineLevel="6">
      <c r="A285" s="21" t="s">
        <v>62</v>
      </c>
      <c r="B285" s="22" t="s">
        <v>97</v>
      </c>
      <c r="C285" s="29" t="s">
        <v>63</v>
      </c>
      <c r="D285" s="29"/>
      <c r="E285" s="22"/>
      <c r="F285" s="57">
        <f t="shared" ref="F285:G288" si="11">F286</f>
        <v>0</v>
      </c>
      <c r="G285" s="57">
        <f t="shared" si="11"/>
        <v>2673.9</v>
      </c>
    </row>
    <row r="286" spans="1:7" outlineLevel="6">
      <c r="A286" s="21" t="s">
        <v>79</v>
      </c>
      <c r="B286" s="22" t="s">
        <v>97</v>
      </c>
      <c r="C286" s="29" t="s">
        <v>80</v>
      </c>
      <c r="D286" s="29"/>
      <c r="E286" s="22"/>
      <c r="F286" s="57">
        <f t="shared" si="11"/>
        <v>0</v>
      </c>
      <c r="G286" s="57">
        <f t="shared" si="11"/>
        <v>2673.9</v>
      </c>
    </row>
    <row r="287" spans="1:7" ht="60" customHeight="1" outlineLevel="6">
      <c r="A287" s="21" t="s">
        <v>452</v>
      </c>
      <c r="B287" s="22" t="s">
        <v>97</v>
      </c>
      <c r="C287" s="29" t="s">
        <v>80</v>
      </c>
      <c r="D287" s="29" t="s">
        <v>159</v>
      </c>
      <c r="E287" s="22"/>
      <c r="F287" s="57">
        <f t="shared" si="11"/>
        <v>0</v>
      </c>
      <c r="G287" s="57">
        <f t="shared" si="11"/>
        <v>2673.9</v>
      </c>
    </row>
    <row r="288" spans="1:7" ht="33.75" customHeight="1" outlineLevel="6">
      <c r="A288" s="21" t="s">
        <v>306</v>
      </c>
      <c r="B288" s="22" t="s">
        <v>97</v>
      </c>
      <c r="C288" s="29" t="s">
        <v>80</v>
      </c>
      <c r="D288" s="29" t="s">
        <v>160</v>
      </c>
      <c r="E288" s="22"/>
      <c r="F288" s="57">
        <f t="shared" si="11"/>
        <v>0</v>
      </c>
      <c r="G288" s="57">
        <f t="shared" si="11"/>
        <v>2673.9</v>
      </c>
    </row>
    <row r="289" spans="1:7" ht="48" customHeight="1" outlineLevel="6">
      <c r="A289" s="21" t="s">
        <v>237</v>
      </c>
      <c r="B289" s="22" t="s">
        <v>97</v>
      </c>
      <c r="C289" s="29" t="s">
        <v>80</v>
      </c>
      <c r="D289" s="29" t="s">
        <v>160</v>
      </c>
      <c r="E289" s="22">
        <v>600</v>
      </c>
      <c r="F289" s="52">
        <v>0</v>
      </c>
      <c r="G289" s="57">
        <v>2673.9</v>
      </c>
    </row>
    <row r="290" spans="1:7" outlineLevel="1">
      <c r="A290" s="21" t="s">
        <v>375</v>
      </c>
      <c r="B290" s="22" t="s">
        <v>97</v>
      </c>
      <c r="C290" s="22" t="s">
        <v>102</v>
      </c>
      <c r="D290" s="22"/>
      <c r="E290" s="22"/>
      <c r="F290" s="52">
        <f>F291+F296</f>
        <v>60162.1</v>
      </c>
      <c r="G290" s="57">
        <f>G291+G296+G313</f>
        <v>60336.7</v>
      </c>
    </row>
    <row r="291" spans="1:7" hidden="1" outlineLevel="2">
      <c r="A291" s="21" t="s">
        <v>103</v>
      </c>
      <c r="B291" s="22" t="s">
        <v>97</v>
      </c>
      <c r="C291" s="22" t="s">
        <v>104</v>
      </c>
      <c r="D291" s="22"/>
      <c r="E291" s="22"/>
      <c r="F291" s="52">
        <f t="shared" ref="F291:G294" si="12">F292</f>
        <v>54969.7</v>
      </c>
      <c r="G291" s="57">
        <f t="shared" si="12"/>
        <v>54969.7</v>
      </c>
    </row>
    <row r="292" spans="1:7" ht="30" hidden="1" outlineLevel="4">
      <c r="A292" s="21" t="s">
        <v>439</v>
      </c>
      <c r="B292" s="22" t="s">
        <v>97</v>
      </c>
      <c r="C292" s="22" t="s">
        <v>104</v>
      </c>
      <c r="D292" s="22" t="s">
        <v>105</v>
      </c>
      <c r="E292" s="22"/>
      <c r="F292" s="52">
        <f t="shared" si="12"/>
        <v>54969.7</v>
      </c>
      <c r="G292" s="57">
        <f t="shared" si="12"/>
        <v>54969.7</v>
      </c>
    </row>
    <row r="293" spans="1:7" ht="45" hidden="1" outlineLevel="5">
      <c r="A293" s="21" t="s">
        <v>315</v>
      </c>
      <c r="B293" s="22" t="s">
        <v>97</v>
      </c>
      <c r="C293" s="22" t="s">
        <v>104</v>
      </c>
      <c r="D293" s="22" t="s">
        <v>106</v>
      </c>
      <c r="E293" s="22"/>
      <c r="F293" s="52">
        <f t="shared" si="12"/>
        <v>54969.7</v>
      </c>
      <c r="G293" s="57">
        <f t="shared" si="12"/>
        <v>54969.7</v>
      </c>
    </row>
    <row r="294" spans="1:7" ht="45" hidden="1" outlineLevel="6">
      <c r="A294" s="21" t="s">
        <v>316</v>
      </c>
      <c r="B294" s="22" t="s">
        <v>97</v>
      </c>
      <c r="C294" s="22" t="s">
        <v>104</v>
      </c>
      <c r="D294" s="22" t="s">
        <v>107</v>
      </c>
      <c r="E294" s="22"/>
      <c r="F294" s="52">
        <f t="shared" si="12"/>
        <v>54969.7</v>
      </c>
      <c r="G294" s="57">
        <f t="shared" si="12"/>
        <v>54969.7</v>
      </c>
    </row>
    <row r="295" spans="1:7" ht="45" hidden="1" outlineLevel="6">
      <c r="A295" s="21" t="s">
        <v>254</v>
      </c>
      <c r="B295" s="22" t="s">
        <v>97</v>
      </c>
      <c r="C295" s="22" t="s">
        <v>104</v>
      </c>
      <c r="D295" s="22" t="s">
        <v>107</v>
      </c>
      <c r="E295" s="22" t="s">
        <v>24</v>
      </c>
      <c r="F295" s="52">
        <v>54969.7</v>
      </c>
      <c r="G295" s="57">
        <v>54969.7</v>
      </c>
    </row>
    <row r="296" spans="1:7" outlineLevel="5" collapsed="1">
      <c r="A296" s="21" t="s">
        <v>226</v>
      </c>
      <c r="B296" s="22" t="s">
        <v>97</v>
      </c>
      <c r="C296" s="22" t="s">
        <v>108</v>
      </c>
      <c r="D296" s="22"/>
      <c r="E296" s="22"/>
      <c r="F296" s="52">
        <f>F297+F303</f>
        <v>5192.4000000000005</v>
      </c>
      <c r="G296" s="57">
        <f>G297+G303</f>
        <v>5287</v>
      </c>
    </row>
    <row r="297" spans="1:7" ht="33" customHeight="1" outlineLevel="4">
      <c r="A297" s="21" t="s">
        <v>439</v>
      </c>
      <c r="B297" s="22" t="s">
        <v>97</v>
      </c>
      <c r="C297" s="22" t="s">
        <v>108</v>
      </c>
      <c r="D297" s="22" t="s">
        <v>105</v>
      </c>
      <c r="E297" s="22"/>
      <c r="F297" s="52">
        <f>F298</f>
        <v>80</v>
      </c>
      <c r="G297" s="57">
        <f>G298</f>
        <v>0</v>
      </c>
    </row>
    <row r="298" spans="1:7" ht="31.5" customHeight="1" outlineLevel="5">
      <c r="A298" s="21" t="s">
        <v>317</v>
      </c>
      <c r="B298" s="22" t="s">
        <v>97</v>
      </c>
      <c r="C298" s="22" t="s">
        <v>108</v>
      </c>
      <c r="D298" s="22" t="s">
        <v>109</v>
      </c>
      <c r="E298" s="22"/>
      <c r="F298" s="52">
        <f>F299+F301</f>
        <v>80</v>
      </c>
      <c r="G298" s="57">
        <f>G299+G301</f>
        <v>0</v>
      </c>
    </row>
    <row r="299" spans="1:7" ht="29.25" customHeight="1" outlineLevel="6">
      <c r="A299" s="21" t="s">
        <v>318</v>
      </c>
      <c r="B299" s="22" t="s">
        <v>97</v>
      </c>
      <c r="C299" s="22" t="s">
        <v>108</v>
      </c>
      <c r="D299" s="22" t="s">
        <v>110</v>
      </c>
      <c r="E299" s="22"/>
      <c r="F299" s="52">
        <f>F300</f>
        <v>22.6</v>
      </c>
      <c r="G299" s="57">
        <f>G300</f>
        <v>0</v>
      </c>
    </row>
    <row r="300" spans="1:7" ht="48" customHeight="1" outlineLevel="5">
      <c r="A300" s="21" t="s">
        <v>237</v>
      </c>
      <c r="B300" s="22" t="s">
        <v>97</v>
      </c>
      <c r="C300" s="22" t="s">
        <v>108</v>
      </c>
      <c r="D300" s="22" t="s">
        <v>110</v>
      </c>
      <c r="E300" s="22" t="s">
        <v>9</v>
      </c>
      <c r="F300" s="52">
        <v>22.6</v>
      </c>
      <c r="G300" s="57">
        <v>0</v>
      </c>
    </row>
    <row r="301" spans="1:7" ht="30.75" customHeight="1" outlineLevel="6">
      <c r="A301" s="21" t="s">
        <v>319</v>
      </c>
      <c r="B301" s="22" t="s">
        <v>97</v>
      </c>
      <c r="C301" s="22" t="s">
        <v>108</v>
      </c>
      <c r="D301" s="22" t="s">
        <v>111</v>
      </c>
      <c r="E301" s="22"/>
      <c r="F301" s="52">
        <f>F302</f>
        <v>57.4</v>
      </c>
      <c r="G301" s="57">
        <f>G302</f>
        <v>0</v>
      </c>
    </row>
    <row r="302" spans="1:7" ht="48.75" customHeight="1" outlineLevel="5">
      <c r="A302" s="21" t="s">
        <v>237</v>
      </c>
      <c r="B302" s="22" t="s">
        <v>97</v>
      </c>
      <c r="C302" s="22" t="s">
        <v>108</v>
      </c>
      <c r="D302" s="22" t="s">
        <v>111</v>
      </c>
      <c r="E302" s="22" t="s">
        <v>9</v>
      </c>
      <c r="F302" s="52">
        <v>57.4</v>
      </c>
      <c r="G302" s="57">
        <v>0</v>
      </c>
    </row>
    <row r="303" spans="1:7" ht="31.5" customHeight="1" outlineLevel="6">
      <c r="A303" s="21" t="s">
        <v>437</v>
      </c>
      <c r="B303" s="22" t="s">
        <v>97</v>
      </c>
      <c r="C303" s="22" t="s">
        <v>108</v>
      </c>
      <c r="D303" s="22" t="s">
        <v>112</v>
      </c>
      <c r="E303" s="22"/>
      <c r="F303" s="52">
        <f>F304+F306+F309+F311</f>
        <v>5112.4000000000005</v>
      </c>
      <c r="G303" s="57">
        <f>G304+G306+G309+G311</f>
        <v>5287</v>
      </c>
    </row>
    <row r="304" spans="1:7" ht="30" hidden="1" outlineLevel="4">
      <c r="A304" s="21" t="s">
        <v>320</v>
      </c>
      <c r="B304" s="22" t="s">
        <v>97</v>
      </c>
      <c r="C304" s="22" t="s">
        <v>108</v>
      </c>
      <c r="D304" s="22" t="s">
        <v>113</v>
      </c>
      <c r="E304" s="22"/>
      <c r="F304" s="52">
        <f>F305</f>
        <v>17.7</v>
      </c>
      <c r="G304" s="57">
        <f>G305</f>
        <v>17.7</v>
      </c>
    </row>
    <row r="305" spans="1:8" s="6" customFormat="1" ht="45" hidden="1" outlineLevel="5">
      <c r="A305" s="21" t="s">
        <v>254</v>
      </c>
      <c r="B305" s="22" t="s">
        <v>97</v>
      </c>
      <c r="C305" s="22" t="s">
        <v>108</v>
      </c>
      <c r="D305" s="22" t="s">
        <v>113</v>
      </c>
      <c r="E305" s="22" t="s">
        <v>24</v>
      </c>
      <c r="F305" s="52">
        <v>17.7</v>
      </c>
      <c r="G305" s="57">
        <v>17.7</v>
      </c>
      <c r="H305" s="63"/>
    </row>
    <row r="306" spans="1:8" ht="30" customHeight="1" outlineLevel="6">
      <c r="A306" s="21" t="s">
        <v>321</v>
      </c>
      <c r="B306" s="22" t="s">
        <v>97</v>
      </c>
      <c r="C306" s="22" t="s">
        <v>108</v>
      </c>
      <c r="D306" s="22" t="s">
        <v>114</v>
      </c>
      <c r="E306" s="22"/>
      <c r="F306" s="52">
        <f>F307+F308</f>
        <v>261.39999999999998</v>
      </c>
      <c r="G306" s="57">
        <f>G307+G308</f>
        <v>399.9</v>
      </c>
    </row>
    <row r="307" spans="1:8" ht="49.5" customHeight="1" outlineLevel="4">
      <c r="A307" s="21" t="s">
        <v>237</v>
      </c>
      <c r="B307" s="22" t="s">
        <v>97</v>
      </c>
      <c r="C307" s="22" t="s">
        <v>108</v>
      </c>
      <c r="D307" s="22" t="s">
        <v>114</v>
      </c>
      <c r="E307" s="22" t="s">
        <v>9</v>
      </c>
      <c r="F307" s="52">
        <v>211.4</v>
      </c>
      <c r="G307" s="57">
        <v>349.9</v>
      </c>
    </row>
    <row r="308" spans="1:8" ht="45" hidden="1" outlineLevel="5">
      <c r="A308" s="21" t="s">
        <v>254</v>
      </c>
      <c r="B308" s="22" t="s">
        <v>97</v>
      </c>
      <c r="C308" s="22" t="s">
        <v>108</v>
      </c>
      <c r="D308" s="22" t="s">
        <v>114</v>
      </c>
      <c r="E308" s="22" t="s">
        <v>24</v>
      </c>
      <c r="F308" s="52">
        <v>50</v>
      </c>
      <c r="G308" s="57">
        <v>50</v>
      </c>
    </row>
    <row r="309" spans="1:8" ht="46.5" customHeight="1" outlineLevel="6">
      <c r="A309" s="21" t="s">
        <v>322</v>
      </c>
      <c r="B309" s="22" t="s">
        <v>97</v>
      </c>
      <c r="C309" s="22" t="s">
        <v>108</v>
      </c>
      <c r="D309" s="22" t="s">
        <v>115</v>
      </c>
      <c r="E309" s="22"/>
      <c r="F309" s="52">
        <f>F310</f>
        <v>4428.1000000000004</v>
      </c>
      <c r="G309" s="57">
        <f>G310</f>
        <v>4464.2</v>
      </c>
    </row>
    <row r="310" spans="1:8" ht="48" customHeight="1" outlineLevel="5">
      <c r="A310" s="21" t="s">
        <v>254</v>
      </c>
      <c r="B310" s="22" t="s">
        <v>97</v>
      </c>
      <c r="C310" s="22" t="s">
        <v>108</v>
      </c>
      <c r="D310" s="22" t="s">
        <v>115</v>
      </c>
      <c r="E310" s="22" t="s">
        <v>24</v>
      </c>
      <c r="F310" s="52">
        <v>4428.1000000000004</v>
      </c>
      <c r="G310" s="57">
        <v>4464.2</v>
      </c>
    </row>
    <row r="311" spans="1:8" ht="30" hidden="1" outlineLevel="6">
      <c r="A311" s="21" t="s">
        <v>323</v>
      </c>
      <c r="B311" s="22" t="s">
        <v>97</v>
      </c>
      <c r="C311" s="22" t="s">
        <v>108</v>
      </c>
      <c r="D311" s="22" t="s">
        <v>116</v>
      </c>
      <c r="E311" s="22"/>
      <c r="F311" s="52">
        <f>F312</f>
        <v>405.2</v>
      </c>
      <c r="G311" s="57">
        <f>G312</f>
        <v>405.2</v>
      </c>
    </row>
    <row r="312" spans="1:8" ht="45" hidden="1" outlineLevel="2">
      <c r="A312" s="21" t="s">
        <v>254</v>
      </c>
      <c r="B312" s="22" t="s">
        <v>97</v>
      </c>
      <c r="C312" s="22" t="s">
        <v>108</v>
      </c>
      <c r="D312" s="22" t="s">
        <v>116</v>
      </c>
      <c r="E312" s="22" t="s">
        <v>24</v>
      </c>
      <c r="F312" s="52">
        <v>405.2</v>
      </c>
      <c r="G312" s="57">
        <v>405.2</v>
      </c>
    </row>
    <row r="313" spans="1:8" ht="19.5" customHeight="1" outlineLevel="2">
      <c r="A313" s="21" t="s">
        <v>177</v>
      </c>
      <c r="B313" s="22" t="s">
        <v>97</v>
      </c>
      <c r="C313" s="29" t="s">
        <v>178</v>
      </c>
      <c r="D313" s="29"/>
      <c r="E313" s="22"/>
      <c r="F313" s="52">
        <f>F314</f>
        <v>0</v>
      </c>
      <c r="G313" s="64">
        <f>G314</f>
        <v>80</v>
      </c>
    </row>
    <row r="314" spans="1:8" ht="33.75" customHeight="1" outlineLevel="2">
      <c r="A314" s="21" t="s">
        <v>439</v>
      </c>
      <c r="B314" s="22" t="s">
        <v>97</v>
      </c>
      <c r="C314" s="29" t="s">
        <v>178</v>
      </c>
      <c r="D314" s="29" t="s">
        <v>105</v>
      </c>
      <c r="E314" s="22"/>
      <c r="F314" s="52">
        <f>F315</f>
        <v>0</v>
      </c>
      <c r="G314" s="65">
        <f>G315</f>
        <v>80</v>
      </c>
    </row>
    <row r="315" spans="1:8" ht="31.5" customHeight="1" outlineLevel="2">
      <c r="A315" s="21" t="s">
        <v>317</v>
      </c>
      <c r="B315" s="22" t="s">
        <v>97</v>
      </c>
      <c r="C315" s="29" t="s">
        <v>178</v>
      </c>
      <c r="D315" s="29" t="s">
        <v>109</v>
      </c>
      <c r="E315" s="22"/>
      <c r="F315" s="52">
        <f>F316+F318</f>
        <v>0</v>
      </c>
      <c r="G315" s="66">
        <f>G316+G318</f>
        <v>80</v>
      </c>
    </row>
    <row r="316" spans="1:8" ht="30" customHeight="1" outlineLevel="2">
      <c r="A316" s="21" t="s">
        <v>318</v>
      </c>
      <c r="B316" s="22" t="s">
        <v>97</v>
      </c>
      <c r="C316" s="29" t="s">
        <v>178</v>
      </c>
      <c r="D316" s="29" t="s">
        <v>110</v>
      </c>
      <c r="E316" s="22"/>
      <c r="F316" s="52">
        <f>F317</f>
        <v>0</v>
      </c>
      <c r="G316" s="57">
        <f>G317</f>
        <v>22.6</v>
      </c>
    </row>
    <row r="317" spans="1:8" ht="48.75" customHeight="1" outlineLevel="2">
      <c r="A317" s="21" t="s">
        <v>237</v>
      </c>
      <c r="B317" s="22" t="s">
        <v>97</v>
      </c>
      <c r="C317" s="29" t="s">
        <v>178</v>
      </c>
      <c r="D317" s="29" t="s">
        <v>110</v>
      </c>
      <c r="E317" s="22">
        <v>200</v>
      </c>
      <c r="F317" s="52">
        <v>0</v>
      </c>
      <c r="G317" s="57">
        <v>22.6</v>
      </c>
    </row>
    <row r="318" spans="1:8" ht="31.5" customHeight="1" outlineLevel="2">
      <c r="A318" s="21" t="s">
        <v>319</v>
      </c>
      <c r="B318" s="22" t="s">
        <v>97</v>
      </c>
      <c r="C318" s="29" t="s">
        <v>178</v>
      </c>
      <c r="D318" s="29" t="s">
        <v>111</v>
      </c>
      <c r="E318" s="22"/>
      <c r="F318" s="52">
        <f>F319</f>
        <v>0</v>
      </c>
      <c r="G318" s="57">
        <f>G319</f>
        <v>57.4</v>
      </c>
    </row>
    <row r="319" spans="1:8" ht="47.25" customHeight="1" outlineLevel="2">
      <c r="A319" s="21" t="s">
        <v>237</v>
      </c>
      <c r="B319" s="22" t="s">
        <v>97</v>
      </c>
      <c r="C319" s="29" t="s">
        <v>178</v>
      </c>
      <c r="D319" s="29" t="s">
        <v>111</v>
      </c>
      <c r="E319" s="22">
        <v>200</v>
      </c>
      <c r="F319" s="52">
        <v>0</v>
      </c>
      <c r="G319" s="57">
        <v>57.4</v>
      </c>
    </row>
    <row r="320" spans="1:8" outlineLevel="3">
      <c r="A320" s="21" t="s">
        <v>376</v>
      </c>
      <c r="B320" s="22" t="s">
        <v>97</v>
      </c>
      <c r="C320" s="22" t="s">
        <v>117</v>
      </c>
      <c r="D320" s="29"/>
      <c r="E320" s="22"/>
      <c r="F320" s="52">
        <f>F321+F352</f>
        <v>127126.3</v>
      </c>
      <c r="G320" s="57">
        <f>G321+G352</f>
        <v>126937.60000000001</v>
      </c>
    </row>
    <row r="321" spans="1:8" outlineLevel="4">
      <c r="A321" s="21" t="s">
        <v>118</v>
      </c>
      <c r="B321" s="22" t="s">
        <v>97</v>
      </c>
      <c r="C321" s="22" t="s">
        <v>119</v>
      </c>
      <c r="D321" s="22"/>
      <c r="E321" s="22"/>
      <c r="F321" s="52">
        <f>F322+F346</f>
        <v>123801.8</v>
      </c>
      <c r="G321" s="57">
        <f>G322+G346</f>
        <v>123613.1</v>
      </c>
    </row>
    <row r="322" spans="1:8" ht="30" outlineLevel="6">
      <c r="A322" s="21" t="s">
        <v>440</v>
      </c>
      <c r="B322" s="22" t="s">
        <v>97</v>
      </c>
      <c r="C322" s="22" t="s">
        <v>119</v>
      </c>
      <c r="D322" s="22" t="s">
        <v>120</v>
      </c>
      <c r="E322" s="22"/>
      <c r="F322" s="52">
        <f>F323+F329+F336+F341</f>
        <v>123501.8</v>
      </c>
      <c r="G322" s="57">
        <f>G323+G329+G336+G341</f>
        <v>123263.70000000001</v>
      </c>
    </row>
    <row r="323" spans="1:8" ht="45" hidden="1" outlineLevel="6">
      <c r="A323" s="21" t="s">
        <v>325</v>
      </c>
      <c r="B323" s="22" t="s">
        <v>97</v>
      </c>
      <c r="C323" s="22" t="s">
        <v>119</v>
      </c>
      <c r="D323" s="22" t="s">
        <v>121</v>
      </c>
      <c r="E323" s="22"/>
      <c r="F323" s="52">
        <f>F324+F327</f>
        <v>80704.100000000006</v>
      </c>
      <c r="G323" s="57">
        <f>G324+G327</f>
        <v>80704.100000000006</v>
      </c>
    </row>
    <row r="324" spans="1:8" ht="45" hidden="1" outlineLevel="5">
      <c r="A324" s="21" t="s">
        <v>326</v>
      </c>
      <c r="B324" s="22" t="s">
        <v>97</v>
      </c>
      <c r="C324" s="22" t="s">
        <v>119</v>
      </c>
      <c r="D324" s="22" t="s">
        <v>122</v>
      </c>
      <c r="E324" s="22"/>
      <c r="F324" s="52">
        <f>F325+F326</f>
        <v>770</v>
      </c>
      <c r="G324" s="57">
        <f>G325+G326</f>
        <v>770</v>
      </c>
    </row>
    <row r="325" spans="1:8" ht="45" hidden="1" outlineLevel="6">
      <c r="A325" s="21" t="s">
        <v>237</v>
      </c>
      <c r="B325" s="22" t="s">
        <v>97</v>
      </c>
      <c r="C325" s="22" t="s">
        <v>119</v>
      </c>
      <c r="D325" s="22" t="s">
        <v>122</v>
      </c>
      <c r="E325" s="22" t="s">
        <v>9</v>
      </c>
      <c r="F325" s="52">
        <v>130</v>
      </c>
      <c r="G325" s="57">
        <v>130</v>
      </c>
    </row>
    <row r="326" spans="1:8" s="6" customFormat="1" ht="45" hidden="1" outlineLevel="6">
      <c r="A326" s="21" t="s">
        <v>254</v>
      </c>
      <c r="B326" s="22" t="s">
        <v>97</v>
      </c>
      <c r="C326" s="22" t="s">
        <v>119</v>
      </c>
      <c r="D326" s="22" t="s">
        <v>122</v>
      </c>
      <c r="E326" s="22" t="s">
        <v>24</v>
      </c>
      <c r="F326" s="52">
        <v>640</v>
      </c>
      <c r="G326" s="57">
        <v>640</v>
      </c>
      <c r="H326" s="63"/>
    </row>
    <row r="327" spans="1:8" ht="45" hidden="1" outlineLevel="3">
      <c r="A327" s="21" t="s">
        <v>327</v>
      </c>
      <c r="B327" s="22" t="s">
        <v>97</v>
      </c>
      <c r="C327" s="22" t="s">
        <v>119</v>
      </c>
      <c r="D327" s="22" t="s">
        <v>123</v>
      </c>
      <c r="E327" s="22"/>
      <c r="F327" s="52">
        <f>F328</f>
        <v>79934.100000000006</v>
      </c>
      <c r="G327" s="57">
        <f>G328</f>
        <v>79934.100000000006</v>
      </c>
    </row>
    <row r="328" spans="1:8" ht="45" hidden="1" outlineLevel="4">
      <c r="A328" s="21" t="s">
        <v>254</v>
      </c>
      <c r="B328" s="22" t="s">
        <v>97</v>
      </c>
      <c r="C328" s="22" t="s">
        <v>119</v>
      </c>
      <c r="D328" s="22" t="s">
        <v>123</v>
      </c>
      <c r="E328" s="22" t="s">
        <v>24</v>
      </c>
      <c r="F328" s="52">
        <v>79934.100000000006</v>
      </c>
      <c r="G328" s="57">
        <v>79934.100000000006</v>
      </c>
    </row>
    <row r="329" spans="1:8" ht="30" outlineLevel="5">
      <c r="A329" s="21" t="s">
        <v>328</v>
      </c>
      <c r="B329" s="22" t="s">
        <v>97</v>
      </c>
      <c r="C329" s="22" t="s">
        <v>119</v>
      </c>
      <c r="D329" s="22" t="s">
        <v>124</v>
      </c>
      <c r="E329" s="22"/>
      <c r="F329" s="52">
        <f>F330+F332+F334</f>
        <v>30432.7</v>
      </c>
      <c r="G329" s="57">
        <f>G330+G332+G334</f>
        <v>30482.600000000002</v>
      </c>
    </row>
    <row r="330" spans="1:8" ht="31.5" customHeight="1" outlineLevel="6">
      <c r="A330" s="21" t="s">
        <v>329</v>
      </c>
      <c r="B330" s="22" t="s">
        <v>97</v>
      </c>
      <c r="C330" s="22" t="s">
        <v>119</v>
      </c>
      <c r="D330" s="22" t="s">
        <v>125</v>
      </c>
      <c r="E330" s="22"/>
      <c r="F330" s="52">
        <f>F331</f>
        <v>29637.4</v>
      </c>
      <c r="G330" s="57">
        <f>G331</f>
        <v>29623.4</v>
      </c>
    </row>
    <row r="331" spans="1:8" ht="47.25" customHeight="1" outlineLevel="5">
      <c r="A331" s="21" t="s">
        <v>254</v>
      </c>
      <c r="B331" s="22" t="s">
        <v>97</v>
      </c>
      <c r="C331" s="22" t="s">
        <v>119</v>
      </c>
      <c r="D331" s="22" t="s">
        <v>125</v>
      </c>
      <c r="E331" s="22" t="s">
        <v>24</v>
      </c>
      <c r="F331" s="52">
        <v>29637.4</v>
      </c>
      <c r="G331" s="57">
        <v>29623.4</v>
      </c>
    </row>
    <row r="332" spans="1:8" ht="47.25" customHeight="1" outlineLevel="6">
      <c r="A332" s="21" t="s">
        <v>330</v>
      </c>
      <c r="B332" s="22" t="s">
        <v>97</v>
      </c>
      <c r="C332" s="22" t="s">
        <v>119</v>
      </c>
      <c r="D332" s="22" t="s">
        <v>126</v>
      </c>
      <c r="E332" s="22"/>
      <c r="F332" s="52">
        <f>F333</f>
        <v>435.3</v>
      </c>
      <c r="G332" s="57">
        <f>G333</f>
        <v>399.2</v>
      </c>
    </row>
    <row r="333" spans="1:8" ht="49.5" customHeight="1" outlineLevel="3">
      <c r="A333" s="21" t="s">
        <v>254</v>
      </c>
      <c r="B333" s="22" t="s">
        <v>97</v>
      </c>
      <c r="C333" s="22" t="s">
        <v>119</v>
      </c>
      <c r="D333" s="22" t="s">
        <v>126</v>
      </c>
      <c r="E333" s="22" t="s">
        <v>24</v>
      </c>
      <c r="F333" s="52">
        <v>435.3</v>
      </c>
      <c r="G333" s="57">
        <v>399.2</v>
      </c>
    </row>
    <row r="334" spans="1:8" ht="96.75" customHeight="1" outlineLevel="5">
      <c r="A334" s="21" t="s">
        <v>331</v>
      </c>
      <c r="B334" s="22" t="s">
        <v>97</v>
      </c>
      <c r="C334" s="22" t="s">
        <v>119</v>
      </c>
      <c r="D334" s="22" t="s">
        <v>127</v>
      </c>
      <c r="E334" s="22"/>
      <c r="F334" s="52">
        <f>F335</f>
        <v>360</v>
      </c>
      <c r="G334" s="57">
        <f>G335</f>
        <v>460</v>
      </c>
    </row>
    <row r="335" spans="1:8" ht="48.75" customHeight="1" outlineLevel="6">
      <c r="A335" s="21" t="s">
        <v>254</v>
      </c>
      <c r="B335" s="22" t="s">
        <v>97</v>
      </c>
      <c r="C335" s="22" t="s">
        <v>119</v>
      </c>
      <c r="D335" s="22" t="s">
        <v>127</v>
      </c>
      <c r="E335" s="22" t="s">
        <v>24</v>
      </c>
      <c r="F335" s="52">
        <v>360</v>
      </c>
      <c r="G335" s="57">
        <v>460</v>
      </c>
    </row>
    <row r="336" spans="1:8" ht="20.25" customHeight="1" outlineLevel="1">
      <c r="A336" s="21" t="s">
        <v>384</v>
      </c>
      <c r="B336" s="22" t="s">
        <v>97</v>
      </c>
      <c r="C336" s="22" t="s">
        <v>119</v>
      </c>
      <c r="D336" s="22" t="s">
        <v>128</v>
      </c>
      <c r="E336" s="22"/>
      <c r="F336" s="52">
        <f>F337+F339</f>
        <v>9017.7999999999993</v>
      </c>
      <c r="G336" s="57">
        <f>G337+G339</f>
        <v>8931.7999999999993</v>
      </c>
    </row>
    <row r="337" spans="1:8" ht="31.5" customHeight="1" outlineLevel="2">
      <c r="A337" s="21" t="s">
        <v>333</v>
      </c>
      <c r="B337" s="22" t="s">
        <v>97</v>
      </c>
      <c r="C337" s="22" t="s">
        <v>119</v>
      </c>
      <c r="D337" s="22" t="s">
        <v>129</v>
      </c>
      <c r="E337" s="22"/>
      <c r="F337" s="52">
        <f>F338</f>
        <v>9017.7999999999993</v>
      </c>
      <c r="G337" s="57">
        <f>G338</f>
        <v>8931.7999999999993</v>
      </c>
    </row>
    <row r="338" spans="1:8" s="6" customFormat="1" ht="45" customHeight="1" outlineLevel="3">
      <c r="A338" s="21" t="s">
        <v>254</v>
      </c>
      <c r="B338" s="22" t="s">
        <v>97</v>
      </c>
      <c r="C338" s="22" t="s">
        <v>119</v>
      </c>
      <c r="D338" s="22" t="s">
        <v>129</v>
      </c>
      <c r="E338" s="22" t="s">
        <v>24</v>
      </c>
      <c r="F338" s="52">
        <v>9017.7999999999993</v>
      </c>
      <c r="G338" s="57">
        <v>8931.7999999999993</v>
      </c>
      <c r="H338" s="63"/>
    </row>
    <row r="339" spans="1:8" s="6" customFormat="1" ht="30" hidden="1" outlineLevel="3">
      <c r="A339" s="21" t="s">
        <v>399</v>
      </c>
      <c r="B339" s="22" t="s">
        <v>97</v>
      </c>
      <c r="C339" s="22" t="s">
        <v>119</v>
      </c>
      <c r="D339" s="29" t="s">
        <v>398</v>
      </c>
      <c r="E339" s="22"/>
      <c r="F339" s="52">
        <f>F340</f>
        <v>0</v>
      </c>
      <c r="G339" s="57">
        <f>G340</f>
        <v>0</v>
      </c>
      <c r="H339" s="63"/>
    </row>
    <row r="340" spans="1:8" s="6" customFormat="1" ht="45" hidden="1" outlineLevel="3">
      <c r="A340" s="21" t="s">
        <v>254</v>
      </c>
      <c r="B340" s="22" t="s">
        <v>97</v>
      </c>
      <c r="C340" s="22" t="s">
        <v>119</v>
      </c>
      <c r="D340" s="29" t="s">
        <v>398</v>
      </c>
      <c r="E340" s="22">
        <v>600</v>
      </c>
      <c r="F340" s="52">
        <v>0</v>
      </c>
      <c r="G340" s="57">
        <v>0</v>
      </c>
      <c r="H340" s="63"/>
    </row>
    <row r="341" spans="1:8" ht="33" customHeight="1" outlineLevel="5">
      <c r="A341" s="21" t="s">
        <v>334</v>
      </c>
      <c r="B341" s="22" t="s">
        <v>97</v>
      </c>
      <c r="C341" s="22" t="s">
        <v>119</v>
      </c>
      <c r="D341" s="22" t="s">
        <v>130</v>
      </c>
      <c r="E341" s="22"/>
      <c r="F341" s="52">
        <f>F342+F344</f>
        <v>3347.2</v>
      </c>
      <c r="G341" s="57">
        <f>G342+G344</f>
        <v>3145.2</v>
      </c>
    </row>
    <row r="342" spans="1:8" ht="30" hidden="1" outlineLevel="6">
      <c r="A342" s="21" t="s">
        <v>323</v>
      </c>
      <c r="B342" s="22" t="s">
        <v>97</v>
      </c>
      <c r="C342" s="22" t="s">
        <v>119</v>
      </c>
      <c r="D342" s="22" t="s">
        <v>131</v>
      </c>
      <c r="E342" s="22"/>
      <c r="F342" s="52">
        <f>F343</f>
        <v>1697.2</v>
      </c>
      <c r="G342" s="57">
        <f>G343</f>
        <v>1697.2</v>
      </c>
    </row>
    <row r="343" spans="1:8" ht="45" hidden="1" outlineLevel="1">
      <c r="A343" s="21" t="s">
        <v>254</v>
      </c>
      <c r="B343" s="22" t="s">
        <v>97</v>
      </c>
      <c r="C343" s="22" t="s">
        <v>119</v>
      </c>
      <c r="D343" s="22" t="s">
        <v>131</v>
      </c>
      <c r="E343" s="22" t="s">
        <v>24</v>
      </c>
      <c r="F343" s="52">
        <v>1697.2</v>
      </c>
      <c r="G343" s="57">
        <v>1697.2</v>
      </c>
    </row>
    <row r="344" spans="1:8" ht="31.5" customHeight="1" outlineLevel="3">
      <c r="A344" s="21" t="s">
        <v>335</v>
      </c>
      <c r="B344" s="22" t="s">
        <v>97</v>
      </c>
      <c r="C344" s="22" t="s">
        <v>119</v>
      </c>
      <c r="D344" s="22" t="s">
        <v>132</v>
      </c>
      <c r="E344" s="22"/>
      <c r="F344" s="52">
        <f>F345</f>
        <v>1650</v>
      </c>
      <c r="G344" s="57">
        <f>G345</f>
        <v>1448</v>
      </c>
    </row>
    <row r="345" spans="1:8" ht="48" customHeight="1" outlineLevel="5">
      <c r="A345" s="21" t="s">
        <v>237</v>
      </c>
      <c r="B345" s="22" t="s">
        <v>97</v>
      </c>
      <c r="C345" s="22" t="s">
        <v>119</v>
      </c>
      <c r="D345" s="22" t="s">
        <v>132</v>
      </c>
      <c r="E345" s="22" t="s">
        <v>9</v>
      </c>
      <c r="F345" s="52">
        <v>1650</v>
      </c>
      <c r="G345" s="57">
        <v>1448</v>
      </c>
    </row>
    <row r="346" spans="1:8" ht="30.75" customHeight="1" outlineLevel="5">
      <c r="A346" s="21" t="s">
        <v>466</v>
      </c>
      <c r="B346" s="22" t="s">
        <v>97</v>
      </c>
      <c r="C346" s="22" t="s">
        <v>119</v>
      </c>
      <c r="D346" s="22" t="s">
        <v>35</v>
      </c>
      <c r="E346" s="22"/>
      <c r="F346" s="52">
        <f t="shared" ref="F346:G348" si="13">F347</f>
        <v>300</v>
      </c>
      <c r="G346" s="57">
        <f>G347+G350</f>
        <v>349.4</v>
      </c>
    </row>
    <row r="347" spans="1:8" ht="49.5" customHeight="1" outlineLevel="5">
      <c r="A347" s="21" t="s">
        <v>458</v>
      </c>
      <c r="B347" s="22" t="s">
        <v>97</v>
      </c>
      <c r="C347" s="22" t="s">
        <v>119</v>
      </c>
      <c r="D347" s="22" t="s">
        <v>36</v>
      </c>
      <c r="E347" s="22"/>
      <c r="F347" s="52">
        <f t="shared" si="13"/>
        <v>300</v>
      </c>
      <c r="G347" s="57">
        <f t="shared" si="13"/>
        <v>0</v>
      </c>
    </row>
    <row r="348" spans="1:8" ht="108.75" customHeight="1" outlineLevel="5">
      <c r="A348" s="21" t="s">
        <v>459</v>
      </c>
      <c r="B348" s="22" t="s">
        <v>97</v>
      </c>
      <c r="C348" s="22" t="s">
        <v>119</v>
      </c>
      <c r="D348" s="22" t="s">
        <v>460</v>
      </c>
      <c r="E348" s="22"/>
      <c r="F348" s="52">
        <f t="shared" si="13"/>
        <v>300</v>
      </c>
      <c r="G348" s="57">
        <f t="shared" si="13"/>
        <v>0</v>
      </c>
    </row>
    <row r="349" spans="1:8" ht="47.25" customHeight="1" outlineLevel="5">
      <c r="A349" s="21" t="s">
        <v>411</v>
      </c>
      <c r="B349" s="22" t="s">
        <v>97</v>
      </c>
      <c r="C349" s="22" t="s">
        <v>119</v>
      </c>
      <c r="D349" s="22" t="s">
        <v>460</v>
      </c>
      <c r="E349" s="22" t="s">
        <v>9</v>
      </c>
      <c r="F349" s="52">
        <v>300</v>
      </c>
      <c r="G349" s="57">
        <v>0</v>
      </c>
    </row>
    <row r="350" spans="1:8" ht="48.75" customHeight="1" outlineLevel="5">
      <c r="A350" s="21" t="s">
        <v>481</v>
      </c>
      <c r="B350" s="22" t="s">
        <v>97</v>
      </c>
      <c r="C350" s="22" t="s">
        <v>119</v>
      </c>
      <c r="D350" s="29" t="s">
        <v>480</v>
      </c>
      <c r="E350" s="22"/>
      <c r="F350" s="52">
        <f>F351</f>
        <v>0</v>
      </c>
      <c r="G350" s="57">
        <f>G351</f>
        <v>349.4</v>
      </c>
    </row>
    <row r="351" spans="1:8" ht="47.25" customHeight="1" outlineLevel="5">
      <c r="A351" s="21" t="s">
        <v>411</v>
      </c>
      <c r="B351" s="22" t="s">
        <v>97</v>
      </c>
      <c r="C351" s="22" t="s">
        <v>119</v>
      </c>
      <c r="D351" s="29" t="s">
        <v>480</v>
      </c>
      <c r="E351" s="22">
        <v>200</v>
      </c>
      <c r="F351" s="52">
        <v>0</v>
      </c>
      <c r="G351" s="57">
        <v>349.4</v>
      </c>
    </row>
    <row r="352" spans="1:8" ht="30" outlineLevel="6">
      <c r="A352" s="21" t="s">
        <v>133</v>
      </c>
      <c r="B352" s="22" t="s">
        <v>97</v>
      </c>
      <c r="C352" s="22" t="s">
        <v>134</v>
      </c>
      <c r="D352" s="22"/>
      <c r="E352" s="22"/>
      <c r="F352" s="52">
        <f>F353+F361</f>
        <v>3324.5</v>
      </c>
      <c r="G352" s="57">
        <f>G353+G361</f>
        <v>3324.5</v>
      </c>
    </row>
    <row r="353" spans="1:8" ht="30" hidden="1" outlineLevel="5">
      <c r="A353" s="21" t="s">
        <v>440</v>
      </c>
      <c r="B353" s="22" t="s">
        <v>97</v>
      </c>
      <c r="C353" s="22" t="s">
        <v>134</v>
      </c>
      <c r="D353" s="22" t="s">
        <v>120</v>
      </c>
      <c r="E353" s="22"/>
      <c r="F353" s="52">
        <f>F354+F357</f>
        <v>3303.5</v>
      </c>
      <c r="G353" s="57">
        <f>G354+G357</f>
        <v>3303.5</v>
      </c>
    </row>
    <row r="354" spans="1:8" ht="45" hidden="1" outlineLevel="6">
      <c r="A354" s="21" t="s">
        <v>336</v>
      </c>
      <c r="B354" s="22" t="s">
        <v>97</v>
      </c>
      <c r="C354" s="22" t="s">
        <v>134</v>
      </c>
      <c r="D354" s="22" t="s">
        <v>227</v>
      </c>
      <c r="E354" s="22"/>
      <c r="F354" s="52">
        <f>F355</f>
        <v>0</v>
      </c>
      <c r="G354" s="57">
        <f>G355</f>
        <v>0</v>
      </c>
    </row>
    <row r="355" spans="1:8" s="6" customFormat="1" ht="75" hidden="1">
      <c r="A355" s="21" t="s">
        <v>337</v>
      </c>
      <c r="B355" s="22" t="s">
        <v>97</v>
      </c>
      <c r="C355" s="22" t="s">
        <v>134</v>
      </c>
      <c r="D355" s="22" t="s">
        <v>228</v>
      </c>
      <c r="E355" s="22"/>
      <c r="F355" s="52">
        <f>F356</f>
        <v>0</v>
      </c>
      <c r="G355" s="57">
        <f>G356</f>
        <v>0</v>
      </c>
      <c r="H355" s="63"/>
    </row>
    <row r="356" spans="1:8" ht="45" hidden="1" outlineLevel="1">
      <c r="A356" s="21" t="s">
        <v>237</v>
      </c>
      <c r="B356" s="22" t="s">
        <v>97</v>
      </c>
      <c r="C356" s="22" t="s">
        <v>134</v>
      </c>
      <c r="D356" s="22" t="s">
        <v>228</v>
      </c>
      <c r="E356" s="22" t="s">
        <v>9</v>
      </c>
      <c r="F356" s="52">
        <v>0</v>
      </c>
      <c r="G356" s="57">
        <v>0</v>
      </c>
    </row>
    <row r="357" spans="1:8" ht="30" hidden="1" outlineLevel="2">
      <c r="A357" s="21" t="s">
        <v>334</v>
      </c>
      <c r="B357" s="22" t="s">
        <v>97</v>
      </c>
      <c r="C357" s="22" t="s">
        <v>134</v>
      </c>
      <c r="D357" s="22" t="s">
        <v>130</v>
      </c>
      <c r="E357" s="22"/>
      <c r="F357" s="52">
        <f>F358</f>
        <v>3303.5</v>
      </c>
      <c r="G357" s="57">
        <f>G358</f>
        <v>3303.5</v>
      </c>
    </row>
    <row r="358" spans="1:8" ht="90" hidden="1" outlineLevel="3">
      <c r="A358" s="21" t="s">
        <v>442</v>
      </c>
      <c r="B358" s="22" t="s">
        <v>97</v>
      </c>
      <c r="C358" s="22" t="s">
        <v>134</v>
      </c>
      <c r="D358" s="22" t="s">
        <v>135</v>
      </c>
      <c r="E358" s="22"/>
      <c r="F358" s="52">
        <f>F359+F360</f>
        <v>3303.5</v>
      </c>
      <c r="G358" s="57">
        <f>G359+G360</f>
        <v>3303.5</v>
      </c>
    </row>
    <row r="359" spans="1:8" ht="90" hidden="1" outlineLevel="5">
      <c r="A359" s="21" t="s">
        <v>236</v>
      </c>
      <c r="B359" s="22" t="s">
        <v>97</v>
      </c>
      <c r="C359" s="22" t="s">
        <v>134</v>
      </c>
      <c r="D359" s="22" t="s">
        <v>135</v>
      </c>
      <c r="E359" s="22" t="s">
        <v>6</v>
      </c>
      <c r="F359" s="52">
        <v>3218.9</v>
      </c>
      <c r="G359" s="57">
        <v>3218.9</v>
      </c>
    </row>
    <row r="360" spans="1:8" ht="45" hidden="1" outlineLevel="6">
      <c r="A360" s="21" t="s">
        <v>237</v>
      </c>
      <c r="B360" s="22" t="s">
        <v>97</v>
      </c>
      <c r="C360" s="22" t="s">
        <v>134</v>
      </c>
      <c r="D360" s="22" t="s">
        <v>135</v>
      </c>
      <c r="E360" s="22" t="s">
        <v>9</v>
      </c>
      <c r="F360" s="52">
        <v>84.6</v>
      </c>
      <c r="G360" s="57">
        <v>84.6</v>
      </c>
    </row>
    <row r="361" spans="1:8" s="6" customFormat="1" ht="60" outlineLevel="4" collapsed="1">
      <c r="A361" s="21" t="s">
        <v>443</v>
      </c>
      <c r="B361" s="22" t="s">
        <v>97</v>
      </c>
      <c r="C361" s="22" t="s">
        <v>134</v>
      </c>
      <c r="D361" s="22" t="s">
        <v>137</v>
      </c>
      <c r="E361" s="22"/>
      <c r="F361" s="52">
        <f>F362</f>
        <v>21</v>
      </c>
      <c r="G361" s="57">
        <f>G362</f>
        <v>21</v>
      </c>
      <c r="H361" s="63"/>
    </row>
    <row r="362" spans="1:8" ht="61.5" customHeight="1" outlineLevel="5">
      <c r="A362" s="21" t="s">
        <v>338</v>
      </c>
      <c r="B362" s="22" t="s">
        <v>97</v>
      </c>
      <c r="C362" s="22" t="s">
        <v>134</v>
      </c>
      <c r="D362" s="22" t="s">
        <v>138</v>
      </c>
      <c r="E362" s="22"/>
      <c r="F362" s="52">
        <f>F363</f>
        <v>21</v>
      </c>
      <c r="G362" s="57">
        <f>G363+G364</f>
        <v>21</v>
      </c>
    </row>
    <row r="363" spans="1:8" ht="48.75" customHeight="1" outlineLevel="6">
      <c r="A363" s="21" t="s">
        <v>237</v>
      </c>
      <c r="B363" s="22" t="s">
        <v>97</v>
      </c>
      <c r="C363" s="22" t="s">
        <v>134</v>
      </c>
      <c r="D363" s="22" t="s">
        <v>138</v>
      </c>
      <c r="E363" s="22" t="s">
        <v>9</v>
      </c>
      <c r="F363" s="52">
        <v>21</v>
      </c>
      <c r="G363" s="57">
        <v>0</v>
      </c>
    </row>
    <row r="364" spans="1:8" ht="49.5" customHeight="1" outlineLevel="6">
      <c r="A364" s="21" t="s">
        <v>254</v>
      </c>
      <c r="B364" s="22" t="s">
        <v>97</v>
      </c>
      <c r="C364" s="22" t="s">
        <v>134</v>
      </c>
      <c r="D364" s="22" t="s">
        <v>138</v>
      </c>
      <c r="E364" s="22">
        <v>600</v>
      </c>
      <c r="F364" s="52">
        <v>0</v>
      </c>
      <c r="G364" s="57">
        <v>21</v>
      </c>
    </row>
    <row r="365" spans="1:8" outlineLevel="5">
      <c r="A365" s="21" t="s">
        <v>377</v>
      </c>
      <c r="B365" s="22" t="s">
        <v>97</v>
      </c>
      <c r="C365" s="22" t="s">
        <v>37</v>
      </c>
      <c r="D365" s="22"/>
      <c r="E365" s="22"/>
      <c r="F365" s="52">
        <f t="shared" ref="F365:G372" si="14">F366</f>
        <v>650</v>
      </c>
      <c r="G365" s="57">
        <f t="shared" si="14"/>
        <v>650</v>
      </c>
    </row>
    <row r="366" spans="1:8" ht="30" outlineLevel="6">
      <c r="A366" s="21" t="s">
        <v>139</v>
      </c>
      <c r="B366" s="22" t="s">
        <v>97</v>
      </c>
      <c r="C366" s="22" t="s">
        <v>140</v>
      </c>
      <c r="D366" s="22"/>
      <c r="E366" s="22"/>
      <c r="F366" s="52">
        <f>F371</f>
        <v>650</v>
      </c>
      <c r="G366" s="57">
        <f>G371+G367</f>
        <v>650</v>
      </c>
    </row>
    <row r="367" spans="1:8" ht="29.25" customHeight="1" outlineLevel="6">
      <c r="A367" s="21" t="s">
        <v>466</v>
      </c>
      <c r="B367" s="22" t="s">
        <v>97</v>
      </c>
      <c r="C367" s="22" t="s">
        <v>140</v>
      </c>
      <c r="D367" s="22" t="s">
        <v>35</v>
      </c>
      <c r="E367" s="27"/>
      <c r="F367" s="57">
        <f t="shared" ref="F367:G369" si="15">F368</f>
        <v>0</v>
      </c>
      <c r="G367" s="57">
        <f t="shared" si="15"/>
        <v>300</v>
      </c>
    </row>
    <row r="368" spans="1:8" ht="46.5" customHeight="1" outlineLevel="6">
      <c r="A368" s="21" t="s">
        <v>458</v>
      </c>
      <c r="B368" s="22" t="s">
        <v>97</v>
      </c>
      <c r="C368" s="22" t="s">
        <v>140</v>
      </c>
      <c r="D368" s="22" t="s">
        <v>36</v>
      </c>
      <c r="E368" s="27"/>
      <c r="F368" s="57">
        <f t="shared" si="15"/>
        <v>0</v>
      </c>
      <c r="G368" s="57">
        <f t="shared" si="15"/>
        <v>300</v>
      </c>
    </row>
    <row r="369" spans="1:8" ht="62.25" customHeight="1" outlineLevel="6">
      <c r="A369" s="21" t="s">
        <v>489</v>
      </c>
      <c r="B369" s="22" t="s">
        <v>97</v>
      </c>
      <c r="C369" s="22" t="s">
        <v>140</v>
      </c>
      <c r="D369" s="29" t="s">
        <v>488</v>
      </c>
      <c r="E369" s="22"/>
      <c r="F369" s="57">
        <f t="shared" si="15"/>
        <v>0</v>
      </c>
      <c r="G369" s="57">
        <f t="shared" si="15"/>
        <v>300</v>
      </c>
    </row>
    <row r="370" spans="1:8" ht="47.25" customHeight="1" outlineLevel="6">
      <c r="A370" s="21" t="s">
        <v>406</v>
      </c>
      <c r="B370" s="22" t="s">
        <v>97</v>
      </c>
      <c r="C370" s="22" t="s">
        <v>140</v>
      </c>
      <c r="D370" s="29" t="s">
        <v>488</v>
      </c>
      <c r="E370" s="22">
        <v>600</v>
      </c>
      <c r="F370" s="52">
        <v>0</v>
      </c>
      <c r="G370" s="57">
        <v>300</v>
      </c>
    </row>
    <row r="371" spans="1:8" ht="90.75" customHeight="1" outlineLevel="6">
      <c r="A371" s="21" t="s">
        <v>444</v>
      </c>
      <c r="B371" s="22" t="s">
        <v>97</v>
      </c>
      <c r="C371" s="22" t="s">
        <v>140</v>
      </c>
      <c r="D371" s="22" t="s">
        <v>141</v>
      </c>
      <c r="E371" s="22"/>
      <c r="F371" s="52">
        <f t="shared" si="14"/>
        <v>650</v>
      </c>
      <c r="G371" s="57">
        <f t="shared" si="14"/>
        <v>350</v>
      </c>
    </row>
    <row r="372" spans="1:8" ht="18" customHeight="1" outlineLevel="5">
      <c r="A372" s="21" t="s">
        <v>385</v>
      </c>
      <c r="B372" s="22" t="s">
        <v>97</v>
      </c>
      <c r="C372" s="22" t="s">
        <v>140</v>
      </c>
      <c r="D372" s="22" t="s">
        <v>142</v>
      </c>
      <c r="E372" s="22"/>
      <c r="F372" s="52">
        <f t="shared" si="14"/>
        <v>650</v>
      </c>
      <c r="G372" s="57">
        <f t="shared" si="14"/>
        <v>350</v>
      </c>
    </row>
    <row r="373" spans="1:8" ht="51" customHeight="1" outlineLevel="6">
      <c r="A373" s="21" t="s">
        <v>254</v>
      </c>
      <c r="B373" s="22" t="s">
        <v>97</v>
      </c>
      <c r="C373" s="22" t="s">
        <v>140</v>
      </c>
      <c r="D373" s="22" t="s">
        <v>142</v>
      </c>
      <c r="E373" s="22" t="s">
        <v>24</v>
      </c>
      <c r="F373" s="52">
        <v>650</v>
      </c>
      <c r="G373" s="57">
        <v>350</v>
      </c>
    </row>
    <row r="374" spans="1:8" outlineLevel="6">
      <c r="A374" s="21" t="s">
        <v>378</v>
      </c>
      <c r="B374" s="22" t="s">
        <v>97</v>
      </c>
      <c r="C374" s="22" t="s">
        <v>143</v>
      </c>
      <c r="D374" s="22"/>
      <c r="E374" s="22"/>
      <c r="F374" s="52">
        <f>F375</f>
        <v>77059.100000000006</v>
      </c>
      <c r="G374" s="57">
        <f>G375</f>
        <v>77107.100000000006</v>
      </c>
    </row>
    <row r="375" spans="1:8" outlineLevel="6">
      <c r="A375" s="21" t="s">
        <v>144</v>
      </c>
      <c r="B375" s="22" t="s">
        <v>97</v>
      </c>
      <c r="C375" s="22" t="s">
        <v>145</v>
      </c>
      <c r="D375" s="22"/>
      <c r="E375" s="22"/>
      <c r="F375" s="52">
        <f>F376</f>
        <v>77059.100000000006</v>
      </c>
      <c r="G375" s="57">
        <f>G376</f>
        <v>77107.100000000006</v>
      </c>
    </row>
    <row r="376" spans="1:8" ht="60.75" customHeight="1" outlineLevel="1">
      <c r="A376" s="21" t="s">
        <v>445</v>
      </c>
      <c r="B376" s="22" t="s">
        <v>97</v>
      </c>
      <c r="C376" s="22" t="s">
        <v>145</v>
      </c>
      <c r="D376" s="22" t="s">
        <v>146</v>
      </c>
      <c r="E376" s="22"/>
      <c r="F376" s="52">
        <f>F377+F379+F382</f>
        <v>77059.100000000006</v>
      </c>
      <c r="G376" s="57">
        <f>G377+G379+G382</f>
        <v>77107.100000000006</v>
      </c>
    </row>
    <row r="377" spans="1:8" ht="45" hidden="1" outlineLevel="2">
      <c r="A377" s="21" t="s">
        <v>340</v>
      </c>
      <c r="B377" s="22" t="s">
        <v>97</v>
      </c>
      <c r="C377" s="22" t="s">
        <v>145</v>
      </c>
      <c r="D377" s="22" t="s">
        <v>229</v>
      </c>
      <c r="E377" s="22"/>
      <c r="F377" s="52">
        <f>F378</f>
        <v>370</v>
      </c>
      <c r="G377" s="57">
        <f>G378</f>
        <v>370</v>
      </c>
    </row>
    <row r="378" spans="1:8" ht="45" hidden="1" outlineLevel="6">
      <c r="A378" s="21" t="s">
        <v>254</v>
      </c>
      <c r="B378" s="22" t="s">
        <v>97</v>
      </c>
      <c r="C378" s="22" t="s">
        <v>145</v>
      </c>
      <c r="D378" s="22" t="s">
        <v>229</v>
      </c>
      <c r="E378" s="22" t="s">
        <v>24</v>
      </c>
      <c r="F378" s="52">
        <v>370</v>
      </c>
      <c r="G378" s="57">
        <v>370</v>
      </c>
    </row>
    <row r="379" spans="1:8" ht="60.75" customHeight="1" outlineLevel="6">
      <c r="A379" s="21" t="s">
        <v>341</v>
      </c>
      <c r="B379" s="22" t="s">
        <v>97</v>
      </c>
      <c r="C379" s="22" t="s">
        <v>145</v>
      </c>
      <c r="D379" s="22" t="s">
        <v>147</v>
      </c>
      <c r="E379" s="22"/>
      <c r="F379" s="52">
        <f>F380+F381</f>
        <v>155</v>
      </c>
      <c r="G379" s="57">
        <f>G380+G381</f>
        <v>203</v>
      </c>
    </row>
    <row r="380" spans="1:8" ht="45" hidden="1" outlineLevel="3">
      <c r="A380" s="21" t="s">
        <v>237</v>
      </c>
      <c r="B380" s="22" t="s">
        <v>97</v>
      </c>
      <c r="C380" s="22" t="s">
        <v>145</v>
      </c>
      <c r="D380" s="22" t="s">
        <v>147</v>
      </c>
      <c r="E380" s="22" t="s">
        <v>9</v>
      </c>
      <c r="F380" s="52">
        <v>20</v>
      </c>
      <c r="G380" s="57">
        <v>20</v>
      </c>
    </row>
    <row r="381" spans="1:8" s="6" customFormat="1" ht="48" customHeight="1" outlineLevel="4">
      <c r="A381" s="21" t="s">
        <v>254</v>
      </c>
      <c r="B381" s="22" t="s">
        <v>97</v>
      </c>
      <c r="C381" s="22" t="s">
        <v>145</v>
      </c>
      <c r="D381" s="22" t="s">
        <v>147</v>
      </c>
      <c r="E381" s="22" t="s">
        <v>24</v>
      </c>
      <c r="F381" s="52">
        <v>135</v>
      </c>
      <c r="G381" s="57">
        <v>183</v>
      </c>
      <c r="H381" s="63"/>
    </row>
    <row r="382" spans="1:8" ht="30" hidden="1" outlineLevel="6">
      <c r="A382" s="21" t="s">
        <v>342</v>
      </c>
      <c r="B382" s="22" t="s">
        <v>97</v>
      </c>
      <c r="C382" s="22" t="s">
        <v>145</v>
      </c>
      <c r="D382" s="22" t="s">
        <v>148</v>
      </c>
      <c r="E382" s="22"/>
      <c r="F382" s="52">
        <f>F383</f>
        <v>76534.100000000006</v>
      </c>
      <c r="G382" s="57">
        <f>G383</f>
        <v>76534.100000000006</v>
      </c>
    </row>
    <row r="383" spans="1:8" ht="45" hidden="1" outlineLevel="1">
      <c r="A383" s="21" t="s">
        <v>254</v>
      </c>
      <c r="B383" s="22" t="s">
        <v>97</v>
      </c>
      <c r="C383" s="22" t="s">
        <v>145</v>
      </c>
      <c r="D383" s="22" t="s">
        <v>148</v>
      </c>
      <c r="E383" s="22" t="s">
        <v>24</v>
      </c>
      <c r="F383" s="52">
        <v>76534.100000000006</v>
      </c>
      <c r="G383" s="57">
        <v>76534.100000000006</v>
      </c>
    </row>
    <row r="384" spans="1:8" ht="49.5" customHeight="1" outlineLevel="3">
      <c r="A384" s="26" t="s">
        <v>149</v>
      </c>
      <c r="B384" s="27" t="s">
        <v>150</v>
      </c>
      <c r="C384" s="27"/>
      <c r="D384" s="27"/>
      <c r="E384" s="27"/>
      <c r="F384" s="51">
        <f>F385</f>
        <v>8317.2000000000007</v>
      </c>
      <c r="G384" s="58">
        <f>G385</f>
        <v>10527.3</v>
      </c>
    </row>
    <row r="385" spans="1:8" ht="21.75" customHeight="1" outlineLevel="4">
      <c r="A385" s="21" t="s">
        <v>369</v>
      </c>
      <c r="B385" s="22" t="s">
        <v>150</v>
      </c>
      <c r="C385" s="22" t="s">
        <v>1</v>
      </c>
      <c r="D385" s="22"/>
      <c r="E385" s="22"/>
      <c r="F385" s="52">
        <f>F386</f>
        <v>8317.2000000000007</v>
      </c>
      <c r="G385" s="57">
        <f>G386</f>
        <v>10527.3</v>
      </c>
    </row>
    <row r="386" spans="1:8" ht="21.75" customHeight="1" outlineLevel="5">
      <c r="A386" s="21" t="s">
        <v>14</v>
      </c>
      <c r="B386" s="22" t="s">
        <v>150</v>
      </c>
      <c r="C386" s="22" t="s">
        <v>15</v>
      </c>
      <c r="D386" s="22"/>
      <c r="E386" s="22"/>
      <c r="F386" s="52">
        <f>F391+F394</f>
        <v>8317.2000000000007</v>
      </c>
      <c r="G386" s="57">
        <f>G391+G394+G387</f>
        <v>10527.3</v>
      </c>
    </row>
    <row r="387" spans="1:8" ht="28.5" customHeight="1" outlineLevel="5">
      <c r="A387" s="21" t="s">
        <v>466</v>
      </c>
      <c r="B387" s="22" t="s">
        <v>150</v>
      </c>
      <c r="C387" s="22" t="s">
        <v>15</v>
      </c>
      <c r="D387" s="22" t="s">
        <v>35</v>
      </c>
      <c r="E387" s="22"/>
      <c r="F387" s="52">
        <f t="shared" ref="F387:G389" si="16">F388</f>
        <v>0</v>
      </c>
      <c r="G387" s="64">
        <f t="shared" si="16"/>
        <v>172.5</v>
      </c>
    </row>
    <row r="388" spans="1:8" ht="47.25" customHeight="1" outlineLevel="5">
      <c r="A388" s="21" t="s">
        <v>458</v>
      </c>
      <c r="B388" s="22" t="s">
        <v>150</v>
      </c>
      <c r="C388" s="22" t="s">
        <v>15</v>
      </c>
      <c r="D388" s="22" t="s">
        <v>36</v>
      </c>
      <c r="E388" s="22"/>
      <c r="F388" s="52">
        <f t="shared" si="16"/>
        <v>0</v>
      </c>
      <c r="G388" s="65">
        <f t="shared" si="16"/>
        <v>172.5</v>
      </c>
    </row>
    <row r="389" spans="1:8" ht="48" customHeight="1" outlineLevel="5">
      <c r="A389" s="21" t="s">
        <v>481</v>
      </c>
      <c r="B389" s="22" t="s">
        <v>150</v>
      </c>
      <c r="C389" s="22" t="s">
        <v>15</v>
      </c>
      <c r="D389" s="29" t="s">
        <v>480</v>
      </c>
      <c r="E389" s="22"/>
      <c r="F389" s="52">
        <f t="shared" si="16"/>
        <v>0</v>
      </c>
      <c r="G389" s="66">
        <f t="shared" si="16"/>
        <v>172.5</v>
      </c>
    </row>
    <row r="390" spans="1:8" ht="48" customHeight="1" outlineLevel="5">
      <c r="A390" s="21" t="s">
        <v>411</v>
      </c>
      <c r="B390" s="22" t="s">
        <v>150</v>
      </c>
      <c r="C390" s="22" t="s">
        <v>15</v>
      </c>
      <c r="D390" s="29" t="s">
        <v>480</v>
      </c>
      <c r="E390" s="22">
        <v>200</v>
      </c>
      <c r="F390" s="52">
        <v>0</v>
      </c>
      <c r="G390" s="57">
        <v>172.5</v>
      </c>
    </row>
    <row r="391" spans="1:8" ht="50.25" customHeight="1" outlineLevel="2">
      <c r="A391" s="21" t="s">
        <v>486</v>
      </c>
      <c r="B391" s="22" t="s">
        <v>150</v>
      </c>
      <c r="C391" s="22" t="s">
        <v>15</v>
      </c>
      <c r="D391" s="22" t="s">
        <v>78</v>
      </c>
      <c r="E391" s="22"/>
      <c r="F391" s="52">
        <f>F392</f>
        <v>0</v>
      </c>
      <c r="G391" s="57">
        <f>G392</f>
        <v>317</v>
      </c>
    </row>
    <row r="392" spans="1:8" s="6" customFormat="1" ht="19.5" customHeight="1" outlineLevel="3">
      <c r="A392" s="21" t="s">
        <v>343</v>
      </c>
      <c r="B392" s="22" t="s">
        <v>150</v>
      </c>
      <c r="C392" s="22" t="s">
        <v>15</v>
      </c>
      <c r="D392" s="22" t="s">
        <v>151</v>
      </c>
      <c r="E392" s="22"/>
      <c r="F392" s="52">
        <f>F393</f>
        <v>0</v>
      </c>
      <c r="G392" s="57">
        <f>G393</f>
        <v>317</v>
      </c>
      <c r="H392" s="63"/>
    </row>
    <row r="393" spans="1:8" ht="46.5" customHeight="1" outlineLevel="5">
      <c r="A393" s="21" t="s">
        <v>237</v>
      </c>
      <c r="B393" s="22" t="s">
        <v>150</v>
      </c>
      <c r="C393" s="22" t="s">
        <v>15</v>
      </c>
      <c r="D393" s="22" t="s">
        <v>151</v>
      </c>
      <c r="E393" s="22" t="s">
        <v>9</v>
      </c>
      <c r="F393" s="52">
        <v>0</v>
      </c>
      <c r="G393" s="57">
        <v>317</v>
      </c>
    </row>
    <row r="394" spans="1:8" ht="48" customHeight="1" outlineLevel="2">
      <c r="A394" s="21" t="s">
        <v>446</v>
      </c>
      <c r="B394" s="22" t="s">
        <v>150</v>
      </c>
      <c r="C394" s="22" t="s">
        <v>15</v>
      </c>
      <c r="D394" s="22" t="s">
        <v>152</v>
      </c>
      <c r="E394" s="22"/>
      <c r="F394" s="52">
        <f>F395+F397+F400</f>
        <v>8317.2000000000007</v>
      </c>
      <c r="G394" s="57">
        <f>G395+G397+G400</f>
        <v>10037.799999999999</v>
      </c>
    </row>
    <row r="395" spans="1:8" s="6" customFormat="1" ht="35.25" customHeight="1" outlineLevel="5">
      <c r="A395" s="21" t="s">
        <v>344</v>
      </c>
      <c r="B395" s="22" t="s">
        <v>150</v>
      </c>
      <c r="C395" s="22" t="s">
        <v>15</v>
      </c>
      <c r="D395" s="22" t="s">
        <v>153</v>
      </c>
      <c r="E395" s="22"/>
      <c r="F395" s="52">
        <f>F396</f>
        <v>1143.4000000000001</v>
      </c>
      <c r="G395" s="57">
        <f>G396</f>
        <v>1156</v>
      </c>
      <c r="H395" s="63"/>
    </row>
    <row r="396" spans="1:8" ht="48" customHeight="1" outlineLevel="6">
      <c r="A396" s="21" t="s">
        <v>237</v>
      </c>
      <c r="B396" s="22" t="s">
        <v>150</v>
      </c>
      <c r="C396" s="22" t="s">
        <v>15</v>
      </c>
      <c r="D396" s="22" t="s">
        <v>153</v>
      </c>
      <c r="E396" s="22" t="s">
        <v>9</v>
      </c>
      <c r="F396" s="52">
        <v>1143.4000000000001</v>
      </c>
      <c r="G396" s="57">
        <v>1156</v>
      </c>
    </row>
    <row r="397" spans="1:8" ht="36" customHeight="1" outlineLevel="6">
      <c r="A397" s="21" t="s">
        <v>345</v>
      </c>
      <c r="B397" s="22" t="s">
        <v>150</v>
      </c>
      <c r="C397" s="22" t="s">
        <v>15</v>
      </c>
      <c r="D397" s="22" t="s">
        <v>154</v>
      </c>
      <c r="E397" s="22"/>
      <c r="F397" s="52">
        <f>F399</f>
        <v>2394.8000000000002</v>
      </c>
      <c r="G397" s="57">
        <f>G399+G398</f>
        <v>4102.8</v>
      </c>
    </row>
    <row r="398" spans="1:8" ht="92.25" customHeight="1" outlineLevel="6">
      <c r="A398" s="21" t="s">
        <v>236</v>
      </c>
      <c r="B398" s="22" t="s">
        <v>150</v>
      </c>
      <c r="C398" s="22" t="s">
        <v>15</v>
      </c>
      <c r="D398" s="22" t="s">
        <v>154</v>
      </c>
      <c r="E398" s="22">
        <v>100</v>
      </c>
      <c r="F398" s="52">
        <v>0</v>
      </c>
      <c r="G398" s="57">
        <v>1723.8</v>
      </c>
    </row>
    <row r="399" spans="1:8" ht="50.25" customHeight="1" outlineLevel="1">
      <c r="A399" s="21" t="s">
        <v>237</v>
      </c>
      <c r="B399" s="22" t="s">
        <v>150</v>
      </c>
      <c r="C399" s="22" t="s">
        <v>15</v>
      </c>
      <c r="D399" s="22" t="s">
        <v>154</v>
      </c>
      <c r="E399" s="22" t="s">
        <v>9</v>
      </c>
      <c r="F399" s="52">
        <v>2394.8000000000002</v>
      </c>
      <c r="G399" s="57">
        <v>2379</v>
      </c>
    </row>
    <row r="400" spans="1:8" ht="45" hidden="1" outlineLevel="2">
      <c r="A400" s="21" t="s">
        <v>346</v>
      </c>
      <c r="B400" s="22" t="s">
        <v>150</v>
      </c>
      <c r="C400" s="22" t="s">
        <v>15</v>
      </c>
      <c r="D400" s="22" t="s">
        <v>155</v>
      </c>
      <c r="E400" s="22"/>
      <c r="F400" s="52">
        <f>F401+F402+F403</f>
        <v>4779</v>
      </c>
      <c r="G400" s="57">
        <f>G401+G402+G403</f>
        <v>4779</v>
      </c>
    </row>
    <row r="401" spans="1:8" ht="90" hidden="1" outlineLevel="3">
      <c r="A401" s="21" t="s">
        <v>236</v>
      </c>
      <c r="B401" s="22" t="s">
        <v>150</v>
      </c>
      <c r="C401" s="22" t="s">
        <v>15</v>
      </c>
      <c r="D401" s="22" t="s">
        <v>155</v>
      </c>
      <c r="E401" s="22" t="s">
        <v>6</v>
      </c>
      <c r="F401" s="52">
        <v>4271.8</v>
      </c>
      <c r="G401" s="57">
        <v>4271.8</v>
      </c>
    </row>
    <row r="402" spans="1:8" ht="45" hidden="1" outlineLevel="5">
      <c r="A402" s="21" t="s">
        <v>237</v>
      </c>
      <c r="B402" s="22" t="s">
        <v>150</v>
      </c>
      <c r="C402" s="22" t="s">
        <v>15</v>
      </c>
      <c r="D402" s="22" t="s">
        <v>155</v>
      </c>
      <c r="E402" s="22" t="s">
        <v>9</v>
      </c>
      <c r="F402" s="52">
        <v>507.2</v>
      </c>
      <c r="G402" s="57">
        <v>507.2</v>
      </c>
    </row>
    <row r="403" spans="1:8" hidden="1" outlineLevel="6">
      <c r="A403" s="21" t="s">
        <v>238</v>
      </c>
      <c r="B403" s="22" t="s">
        <v>150</v>
      </c>
      <c r="C403" s="22" t="s">
        <v>15</v>
      </c>
      <c r="D403" s="22" t="s">
        <v>155</v>
      </c>
      <c r="E403" s="22" t="s">
        <v>10</v>
      </c>
      <c r="F403" s="52">
        <v>0</v>
      </c>
      <c r="G403" s="57">
        <v>0</v>
      </c>
    </row>
    <row r="404" spans="1:8" ht="31.5" customHeight="1" outlineLevel="3" collapsed="1">
      <c r="A404" s="26" t="s">
        <v>165</v>
      </c>
      <c r="B404" s="27" t="s">
        <v>166</v>
      </c>
      <c r="C404" s="27"/>
      <c r="D404" s="27"/>
      <c r="E404" s="27"/>
      <c r="F404" s="51">
        <f>F405+F477</f>
        <v>1486667.7</v>
      </c>
      <c r="G404" s="58">
        <f>G405+G477</f>
        <v>1649551.3</v>
      </c>
    </row>
    <row r="405" spans="1:8" outlineLevel="6">
      <c r="A405" s="21" t="s">
        <v>374</v>
      </c>
      <c r="B405" s="22" t="s">
        <v>166</v>
      </c>
      <c r="C405" s="22" t="s">
        <v>102</v>
      </c>
      <c r="D405" s="22"/>
      <c r="E405" s="22"/>
      <c r="F405" s="52">
        <f>F406+F412+F426+F439+F453</f>
        <v>1471592</v>
      </c>
      <c r="G405" s="57">
        <f>G406+G412+G426+G439+G453</f>
        <v>1634320.3</v>
      </c>
    </row>
    <row r="406" spans="1:8" s="6" customFormat="1">
      <c r="A406" s="21" t="s">
        <v>161</v>
      </c>
      <c r="B406" s="22" t="s">
        <v>166</v>
      </c>
      <c r="C406" s="22" t="s">
        <v>162</v>
      </c>
      <c r="D406" s="22"/>
      <c r="E406" s="22"/>
      <c r="F406" s="52">
        <f t="shared" ref="F406:G408" si="17">F407</f>
        <v>701410.1</v>
      </c>
      <c r="G406" s="57">
        <f t="shared" si="17"/>
        <v>776385.9</v>
      </c>
      <c r="H406" s="63"/>
    </row>
    <row r="407" spans="1:8" ht="33.75" customHeight="1" outlineLevel="2">
      <c r="A407" s="21" t="s">
        <v>439</v>
      </c>
      <c r="B407" s="22" t="s">
        <v>166</v>
      </c>
      <c r="C407" s="22" t="s">
        <v>162</v>
      </c>
      <c r="D407" s="22" t="s">
        <v>105</v>
      </c>
      <c r="E407" s="22"/>
      <c r="F407" s="52">
        <f t="shared" si="17"/>
        <v>701410.1</v>
      </c>
      <c r="G407" s="57">
        <f t="shared" si="17"/>
        <v>776385.9</v>
      </c>
    </row>
    <row r="408" spans="1:8" ht="30" outlineLevel="4">
      <c r="A408" s="21" t="s">
        <v>347</v>
      </c>
      <c r="B408" s="22" t="s">
        <v>166</v>
      </c>
      <c r="C408" s="22" t="s">
        <v>162</v>
      </c>
      <c r="D408" s="22" t="s">
        <v>167</v>
      </c>
      <c r="E408" s="22"/>
      <c r="F408" s="52">
        <f t="shared" si="17"/>
        <v>701410.1</v>
      </c>
      <c r="G408" s="57">
        <f t="shared" si="17"/>
        <v>776385.9</v>
      </c>
    </row>
    <row r="409" spans="1:8" ht="49.5" customHeight="1" outlineLevel="5">
      <c r="A409" s="21" t="s">
        <v>390</v>
      </c>
      <c r="B409" s="22" t="s">
        <v>166</v>
      </c>
      <c r="C409" s="22" t="s">
        <v>162</v>
      </c>
      <c r="D409" s="22" t="s">
        <v>168</v>
      </c>
      <c r="E409" s="22"/>
      <c r="F409" s="52">
        <f>F410+F411</f>
        <v>701410.1</v>
      </c>
      <c r="G409" s="57">
        <f>G410+G411</f>
        <v>776385.9</v>
      </c>
    </row>
    <row r="410" spans="1:8" ht="45" hidden="1" outlineLevel="6">
      <c r="A410" s="21" t="s">
        <v>237</v>
      </c>
      <c r="B410" s="22" t="s">
        <v>166</v>
      </c>
      <c r="C410" s="22" t="s">
        <v>162</v>
      </c>
      <c r="D410" s="22" t="s">
        <v>168</v>
      </c>
      <c r="E410" s="22" t="s">
        <v>9</v>
      </c>
      <c r="F410" s="52">
        <v>0</v>
      </c>
      <c r="G410" s="57">
        <v>0</v>
      </c>
    </row>
    <row r="411" spans="1:8" ht="47.25" customHeight="1" outlineLevel="2" collapsed="1">
      <c r="A411" s="21" t="s">
        <v>254</v>
      </c>
      <c r="B411" s="22" t="s">
        <v>166</v>
      </c>
      <c r="C411" s="22" t="s">
        <v>162</v>
      </c>
      <c r="D411" s="22" t="s">
        <v>168</v>
      </c>
      <c r="E411" s="22" t="s">
        <v>24</v>
      </c>
      <c r="F411" s="52">
        <v>701410.1</v>
      </c>
      <c r="G411" s="57">
        <v>776385.9</v>
      </c>
    </row>
    <row r="412" spans="1:8" s="6" customFormat="1" outlineLevel="3">
      <c r="A412" s="21" t="s">
        <v>163</v>
      </c>
      <c r="B412" s="22" t="s">
        <v>166</v>
      </c>
      <c r="C412" s="22" t="s">
        <v>164</v>
      </c>
      <c r="D412" s="22"/>
      <c r="E412" s="22"/>
      <c r="F412" s="52">
        <f>F413+F422</f>
        <v>622034.79999999993</v>
      </c>
      <c r="G412" s="57">
        <f>G413+G422</f>
        <v>702762.4</v>
      </c>
      <c r="H412" s="63"/>
    </row>
    <row r="413" spans="1:8" ht="33" customHeight="1" outlineLevel="6">
      <c r="A413" s="21" t="s">
        <v>439</v>
      </c>
      <c r="B413" s="22" t="s">
        <v>166</v>
      </c>
      <c r="C413" s="22" t="s">
        <v>164</v>
      </c>
      <c r="D413" s="22" t="s">
        <v>105</v>
      </c>
      <c r="E413" s="22"/>
      <c r="F413" s="52">
        <f>F414+F419</f>
        <v>621934.79999999993</v>
      </c>
      <c r="G413" s="57">
        <f>G414+G419</f>
        <v>702762.4</v>
      </c>
    </row>
    <row r="414" spans="1:8" ht="30" outlineLevel="5">
      <c r="A414" s="21" t="s">
        <v>348</v>
      </c>
      <c r="B414" s="22" t="s">
        <v>166</v>
      </c>
      <c r="C414" s="22" t="s">
        <v>164</v>
      </c>
      <c r="D414" s="22" t="s">
        <v>169</v>
      </c>
      <c r="E414" s="22"/>
      <c r="F414" s="52">
        <f>F415</f>
        <v>532505.79999999993</v>
      </c>
      <c r="G414" s="57">
        <f>G415</f>
        <v>610427.6</v>
      </c>
    </row>
    <row r="415" spans="1:8" ht="60" customHeight="1" outlineLevel="6">
      <c r="A415" s="21" t="s">
        <v>349</v>
      </c>
      <c r="B415" s="22" t="s">
        <v>166</v>
      </c>
      <c r="C415" s="22" t="s">
        <v>164</v>
      </c>
      <c r="D415" s="22" t="s">
        <v>170</v>
      </c>
      <c r="E415" s="22"/>
      <c r="F415" s="52">
        <f>F416+F418+F417</f>
        <v>532505.79999999993</v>
      </c>
      <c r="G415" s="57">
        <f>G416+G418+G417</f>
        <v>610427.6</v>
      </c>
    </row>
    <row r="416" spans="1:8" ht="45" hidden="1" outlineLevel="6">
      <c r="A416" s="21" t="s">
        <v>237</v>
      </c>
      <c r="B416" s="22" t="s">
        <v>166</v>
      </c>
      <c r="C416" s="22" t="s">
        <v>164</v>
      </c>
      <c r="D416" s="22" t="s">
        <v>170</v>
      </c>
      <c r="E416" s="22" t="s">
        <v>9</v>
      </c>
      <c r="F416" s="52">
        <v>0</v>
      </c>
      <c r="G416" s="57">
        <v>0</v>
      </c>
    </row>
    <row r="417" spans="1:8" ht="45" hidden="1" outlineLevel="6">
      <c r="A417" s="21" t="s">
        <v>290</v>
      </c>
      <c r="B417" s="22" t="s">
        <v>166</v>
      </c>
      <c r="C417" s="22" t="s">
        <v>164</v>
      </c>
      <c r="D417" s="22" t="s">
        <v>170</v>
      </c>
      <c r="E417" s="22">
        <v>400</v>
      </c>
      <c r="F417" s="52">
        <v>9226.2000000000007</v>
      </c>
      <c r="G417" s="57">
        <v>9226.2000000000007</v>
      </c>
    </row>
    <row r="418" spans="1:8" ht="46.5" customHeight="1" outlineLevel="5" collapsed="1">
      <c r="A418" s="21" t="s">
        <v>254</v>
      </c>
      <c r="B418" s="22" t="s">
        <v>166</v>
      </c>
      <c r="C418" s="22" t="s">
        <v>164</v>
      </c>
      <c r="D418" s="22" t="s">
        <v>170</v>
      </c>
      <c r="E418" s="22" t="s">
        <v>24</v>
      </c>
      <c r="F418" s="52">
        <v>523279.6</v>
      </c>
      <c r="G418" s="57">
        <v>601201.4</v>
      </c>
    </row>
    <row r="419" spans="1:8" ht="30" outlineLevel="6">
      <c r="A419" s="21" t="s">
        <v>350</v>
      </c>
      <c r="B419" s="22" t="s">
        <v>166</v>
      </c>
      <c r="C419" s="22" t="s">
        <v>164</v>
      </c>
      <c r="D419" s="22" t="s">
        <v>171</v>
      </c>
      <c r="E419" s="22"/>
      <c r="F419" s="52">
        <f>F420</f>
        <v>89429</v>
      </c>
      <c r="G419" s="57">
        <f>G420</f>
        <v>92334.8</v>
      </c>
    </row>
    <row r="420" spans="1:8" ht="63.75" customHeight="1" outlineLevel="6">
      <c r="A420" s="21" t="s">
        <v>351</v>
      </c>
      <c r="B420" s="22" t="s">
        <v>166</v>
      </c>
      <c r="C420" s="22" t="s">
        <v>164</v>
      </c>
      <c r="D420" s="22" t="s">
        <v>172</v>
      </c>
      <c r="E420" s="22"/>
      <c r="F420" s="52">
        <f>F421</f>
        <v>89429</v>
      </c>
      <c r="G420" s="57">
        <f>G421</f>
        <v>92334.8</v>
      </c>
    </row>
    <row r="421" spans="1:8" s="6" customFormat="1" ht="48" customHeight="1" outlineLevel="6">
      <c r="A421" s="21" t="s">
        <v>254</v>
      </c>
      <c r="B421" s="22" t="s">
        <v>166</v>
      </c>
      <c r="C421" s="22" t="s">
        <v>164</v>
      </c>
      <c r="D421" s="22" t="s">
        <v>172</v>
      </c>
      <c r="E421" s="22" t="s">
        <v>24</v>
      </c>
      <c r="F421" s="52">
        <v>89429</v>
      </c>
      <c r="G421" s="57">
        <v>92334.8</v>
      </c>
      <c r="H421" s="63"/>
    </row>
    <row r="422" spans="1:8" s="6" customFormat="1" ht="28.5" customHeight="1" outlineLevel="6">
      <c r="A422" s="21" t="s">
        <v>466</v>
      </c>
      <c r="B422" s="22" t="s">
        <v>166</v>
      </c>
      <c r="C422" s="22" t="s">
        <v>164</v>
      </c>
      <c r="D422" s="22" t="s">
        <v>35</v>
      </c>
      <c r="E422" s="22"/>
      <c r="F422" s="52">
        <f t="shared" ref="F422:G424" si="18">F423</f>
        <v>100</v>
      </c>
      <c r="G422" s="57">
        <f t="shared" si="18"/>
        <v>0</v>
      </c>
      <c r="H422" s="63"/>
    </row>
    <row r="423" spans="1:8" s="6" customFormat="1" ht="47.25" customHeight="1" outlineLevel="6">
      <c r="A423" s="21" t="s">
        <v>458</v>
      </c>
      <c r="B423" s="22" t="s">
        <v>166</v>
      </c>
      <c r="C423" s="22" t="s">
        <v>164</v>
      </c>
      <c r="D423" s="22" t="s">
        <v>36</v>
      </c>
      <c r="E423" s="22"/>
      <c r="F423" s="52">
        <f t="shared" si="18"/>
        <v>100</v>
      </c>
      <c r="G423" s="57">
        <f t="shared" si="18"/>
        <v>0</v>
      </c>
      <c r="H423" s="63"/>
    </row>
    <row r="424" spans="1:8" s="6" customFormat="1" ht="108.75" customHeight="1" outlineLevel="6">
      <c r="A424" s="21" t="s">
        <v>459</v>
      </c>
      <c r="B424" s="22" t="s">
        <v>166</v>
      </c>
      <c r="C424" s="22" t="s">
        <v>164</v>
      </c>
      <c r="D424" s="22" t="s">
        <v>460</v>
      </c>
      <c r="E424" s="22"/>
      <c r="F424" s="52">
        <f t="shared" si="18"/>
        <v>100</v>
      </c>
      <c r="G424" s="57">
        <f t="shared" si="18"/>
        <v>0</v>
      </c>
      <c r="H424" s="63"/>
    </row>
    <row r="425" spans="1:8" s="6" customFormat="1" ht="47.25" customHeight="1" outlineLevel="6">
      <c r="A425" s="21" t="s">
        <v>406</v>
      </c>
      <c r="B425" s="22" t="s">
        <v>166</v>
      </c>
      <c r="C425" s="22" t="s">
        <v>164</v>
      </c>
      <c r="D425" s="22" t="s">
        <v>460</v>
      </c>
      <c r="E425" s="22" t="s">
        <v>24</v>
      </c>
      <c r="F425" s="52">
        <v>100</v>
      </c>
      <c r="G425" s="57">
        <v>0</v>
      </c>
      <c r="H425" s="63"/>
    </row>
    <row r="426" spans="1:8" ht="19.5" customHeight="1" outlineLevel="4">
      <c r="A426" s="21" t="s">
        <v>103</v>
      </c>
      <c r="B426" s="22" t="s">
        <v>166</v>
      </c>
      <c r="C426" s="22" t="s">
        <v>104</v>
      </c>
      <c r="D426" s="22"/>
      <c r="E426" s="22"/>
      <c r="F426" s="52">
        <f>F427+F433</f>
        <v>93103.1</v>
      </c>
      <c r="G426" s="57">
        <f>G427+G433</f>
        <v>96595.599999999991</v>
      </c>
    </row>
    <row r="427" spans="1:8" ht="30.75" customHeight="1" outlineLevel="6">
      <c r="A427" s="21" t="s">
        <v>439</v>
      </c>
      <c r="B427" s="22" t="s">
        <v>166</v>
      </c>
      <c r="C427" s="22" t="s">
        <v>104</v>
      </c>
      <c r="D427" s="22" t="s">
        <v>105</v>
      </c>
      <c r="E427" s="22"/>
      <c r="F427" s="52">
        <f>F428</f>
        <v>92903.1</v>
      </c>
      <c r="G427" s="57">
        <f>G428</f>
        <v>96424.4</v>
      </c>
    </row>
    <row r="428" spans="1:8" ht="51" customHeight="1" outlineLevel="2">
      <c r="A428" s="21" t="s">
        <v>315</v>
      </c>
      <c r="B428" s="22" t="s">
        <v>166</v>
      </c>
      <c r="C428" s="22" t="s">
        <v>104</v>
      </c>
      <c r="D428" s="22" t="s">
        <v>106</v>
      </c>
      <c r="E428" s="22"/>
      <c r="F428" s="52">
        <f>F429+F431</f>
        <v>92903.1</v>
      </c>
      <c r="G428" s="57">
        <f>G429+G431</f>
        <v>96424.4</v>
      </c>
    </row>
    <row r="429" spans="1:8" ht="47.25" customHeight="1" outlineLevel="3">
      <c r="A429" s="21" t="s">
        <v>316</v>
      </c>
      <c r="B429" s="22" t="s">
        <v>166</v>
      </c>
      <c r="C429" s="22" t="s">
        <v>104</v>
      </c>
      <c r="D429" s="22" t="s">
        <v>107</v>
      </c>
      <c r="E429" s="22"/>
      <c r="F429" s="52">
        <f>F430</f>
        <v>81903.100000000006</v>
      </c>
      <c r="G429" s="57">
        <f>G430</f>
        <v>85424.4</v>
      </c>
    </row>
    <row r="430" spans="1:8" ht="45.75" customHeight="1" outlineLevel="4">
      <c r="A430" s="21" t="s">
        <v>254</v>
      </c>
      <c r="B430" s="22" t="s">
        <v>166</v>
      </c>
      <c r="C430" s="22" t="s">
        <v>104</v>
      </c>
      <c r="D430" s="22" t="s">
        <v>107</v>
      </c>
      <c r="E430" s="22" t="s">
        <v>24</v>
      </c>
      <c r="F430" s="52">
        <v>81903.100000000006</v>
      </c>
      <c r="G430" s="57">
        <v>85424.4</v>
      </c>
    </row>
    <row r="431" spans="1:8" ht="45" hidden="1" outlineLevel="4">
      <c r="A431" s="21" t="s">
        <v>352</v>
      </c>
      <c r="B431" s="22" t="s">
        <v>166</v>
      </c>
      <c r="C431" s="22" t="s">
        <v>104</v>
      </c>
      <c r="D431" s="22" t="s">
        <v>173</v>
      </c>
      <c r="E431" s="22"/>
      <c r="F431" s="52">
        <f>F432</f>
        <v>11000</v>
      </c>
      <c r="G431" s="57">
        <f>G432</f>
        <v>11000</v>
      </c>
    </row>
    <row r="432" spans="1:8" ht="45" hidden="1" outlineLevel="4">
      <c r="A432" s="21" t="s">
        <v>254</v>
      </c>
      <c r="B432" s="22" t="s">
        <v>166</v>
      </c>
      <c r="C432" s="22" t="s">
        <v>104</v>
      </c>
      <c r="D432" s="22" t="s">
        <v>173</v>
      </c>
      <c r="E432" s="22" t="s">
        <v>24</v>
      </c>
      <c r="F432" s="52">
        <v>11000</v>
      </c>
      <c r="G432" s="57">
        <v>11000</v>
      </c>
    </row>
    <row r="433" spans="1:7" ht="30.75" customHeight="1" outlineLevel="4">
      <c r="A433" s="21" t="s">
        <v>466</v>
      </c>
      <c r="B433" s="22" t="s">
        <v>166</v>
      </c>
      <c r="C433" s="22" t="s">
        <v>104</v>
      </c>
      <c r="D433" s="22" t="s">
        <v>35</v>
      </c>
      <c r="E433" s="22"/>
      <c r="F433" s="52">
        <f t="shared" ref="F433:G435" si="19">F434</f>
        <v>200</v>
      </c>
      <c r="G433" s="57">
        <f>G434</f>
        <v>171.2</v>
      </c>
    </row>
    <row r="434" spans="1:7" ht="48.75" customHeight="1" outlineLevel="4">
      <c r="A434" s="21" t="s">
        <v>458</v>
      </c>
      <c r="B434" s="22" t="s">
        <v>166</v>
      </c>
      <c r="C434" s="22" t="s">
        <v>104</v>
      </c>
      <c r="D434" s="22" t="s">
        <v>36</v>
      </c>
      <c r="E434" s="22"/>
      <c r="F434" s="52">
        <f t="shared" si="19"/>
        <v>200</v>
      </c>
      <c r="G434" s="57">
        <f>G435+G437</f>
        <v>171.2</v>
      </c>
    </row>
    <row r="435" spans="1:7" ht="108" customHeight="1" outlineLevel="4">
      <c r="A435" s="21" t="s">
        <v>459</v>
      </c>
      <c r="B435" s="22" t="s">
        <v>166</v>
      </c>
      <c r="C435" s="22" t="s">
        <v>104</v>
      </c>
      <c r="D435" s="22" t="s">
        <v>460</v>
      </c>
      <c r="E435" s="22"/>
      <c r="F435" s="52">
        <f t="shared" si="19"/>
        <v>200</v>
      </c>
      <c r="G435" s="57">
        <f t="shared" si="19"/>
        <v>0</v>
      </c>
    </row>
    <row r="436" spans="1:7" ht="49.5" customHeight="1" outlineLevel="4">
      <c r="A436" s="21" t="s">
        <v>406</v>
      </c>
      <c r="B436" s="22" t="s">
        <v>166</v>
      </c>
      <c r="C436" s="22" t="s">
        <v>104</v>
      </c>
      <c r="D436" s="22" t="s">
        <v>460</v>
      </c>
      <c r="E436" s="22" t="s">
        <v>24</v>
      </c>
      <c r="F436" s="52">
        <v>200</v>
      </c>
      <c r="G436" s="57">
        <v>0</v>
      </c>
    </row>
    <row r="437" spans="1:7" ht="49.5" customHeight="1" outlineLevel="4">
      <c r="A437" s="21" t="s">
        <v>481</v>
      </c>
      <c r="B437" s="22" t="s">
        <v>166</v>
      </c>
      <c r="C437" s="22" t="s">
        <v>104</v>
      </c>
      <c r="D437" s="29" t="s">
        <v>480</v>
      </c>
      <c r="E437" s="22"/>
      <c r="F437" s="52">
        <f>F438</f>
        <v>0</v>
      </c>
      <c r="G437" s="57">
        <f>G438</f>
        <v>171.2</v>
      </c>
    </row>
    <row r="438" spans="1:7" ht="48.75" customHeight="1" outlineLevel="4">
      <c r="A438" s="21" t="s">
        <v>406</v>
      </c>
      <c r="B438" s="22" t="s">
        <v>166</v>
      </c>
      <c r="C438" s="22" t="s">
        <v>104</v>
      </c>
      <c r="D438" s="29" t="s">
        <v>480</v>
      </c>
      <c r="E438" s="22">
        <v>600</v>
      </c>
      <c r="F438" s="52">
        <v>0</v>
      </c>
      <c r="G438" s="57">
        <v>171.2</v>
      </c>
    </row>
    <row r="439" spans="1:7" outlineLevel="4">
      <c r="A439" s="21" t="s">
        <v>226</v>
      </c>
      <c r="B439" s="22" t="s">
        <v>166</v>
      </c>
      <c r="C439" s="22" t="s">
        <v>108</v>
      </c>
      <c r="D439" s="22"/>
      <c r="E439" s="22"/>
      <c r="F439" s="52">
        <f>F440+F450</f>
        <v>20280.199999999997</v>
      </c>
      <c r="G439" s="57">
        <f>G440+G450</f>
        <v>141</v>
      </c>
    </row>
    <row r="440" spans="1:7" ht="31.5" customHeight="1" outlineLevel="4">
      <c r="A440" s="21" t="s">
        <v>439</v>
      </c>
      <c r="B440" s="22" t="s">
        <v>166</v>
      </c>
      <c r="C440" s="22" t="s">
        <v>108</v>
      </c>
      <c r="D440" s="22" t="s">
        <v>105</v>
      </c>
      <c r="E440" s="22"/>
      <c r="F440" s="52">
        <f>F441</f>
        <v>20121.599999999999</v>
      </c>
      <c r="G440" s="57">
        <f>G441</f>
        <v>0</v>
      </c>
    </row>
    <row r="441" spans="1:7" ht="32.25" customHeight="1" outlineLevel="4">
      <c r="A441" s="21" t="s">
        <v>317</v>
      </c>
      <c r="B441" s="22" t="s">
        <v>166</v>
      </c>
      <c r="C441" s="22" t="s">
        <v>108</v>
      </c>
      <c r="D441" s="22" t="s">
        <v>109</v>
      </c>
      <c r="E441" s="22"/>
      <c r="F441" s="52">
        <f>F442+F444+F446+F448</f>
        <v>20121.599999999999</v>
      </c>
      <c r="G441" s="57">
        <f>G442+G444+G446+G448</f>
        <v>0</v>
      </c>
    </row>
    <row r="442" spans="1:7" ht="61.5" customHeight="1" outlineLevel="4">
      <c r="A442" s="21" t="s">
        <v>353</v>
      </c>
      <c r="B442" s="22" t="s">
        <v>166</v>
      </c>
      <c r="C442" s="22" t="s">
        <v>108</v>
      </c>
      <c r="D442" s="22" t="s">
        <v>174</v>
      </c>
      <c r="E442" s="22"/>
      <c r="F442" s="52">
        <f>F443</f>
        <v>4363.7</v>
      </c>
      <c r="G442" s="57">
        <f>G443</f>
        <v>0</v>
      </c>
    </row>
    <row r="443" spans="1:7" ht="44.25" customHeight="1" outlineLevel="4">
      <c r="A443" s="21" t="s">
        <v>254</v>
      </c>
      <c r="B443" s="22" t="s">
        <v>166</v>
      </c>
      <c r="C443" s="22" t="s">
        <v>108</v>
      </c>
      <c r="D443" s="22" t="s">
        <v>174</v>
      </c>
      <c r="E443" s="22" t="s">
        <v>24</v>
      </c>
      <c r="F443" s="52">
        <v>4363.7</v>
      </c>
      <c r="G443" s="57">
        <v>0</v>
      </c>
    </row>
    <row r="444" spans="1:7" ht="63.75" customHeight="1" outlineLevel="4">
      <c r="A444" s="21" t="s">
        <v>354</v>
      </c>
      <c r="B444" s="22" t="s">
        <v>166</v>
      </c>
      <c r="C444" s="22" t="s">
        <v>108</v>
      </c>
      <c r="D444" s="22" t="s">
        <v>175</v>
      </c>
      <c r="E444" s="22"/>
      <c r="F444" s="52">
        <f>F445</f>
        <v>3055</v>
      </c>
      <c r="G444" s="57">
        <f>G445</f>
        <v>0</v>
      </c>
    </row>
    <row r="445" spans="1:7" ht="34.5" customHeight="1" outlineLevel="4">
      <c r="A445" s="21" t="s">
        <v>249</v>
      </c>
      <c r="B445" s="22" t="s">
        <v>166</v>
      </c>
      <c r="C445" s="22" t="s">
        <v>108</v>
      </c>
      <c r="D445" s="22" t="s">
        <v>175</v>
      </c>
      <c r="E445" s="22" t="s">
        <v>41</v>
      </c>
      <c r="F445" s="52">
        <v>3055</v>
      </c>
      <c r="G445" s="57">
        <v>0</v>
      </c>
    </row>
    <row r="446" spans="1:7" ht="30" outlineLevel="4">
      <c r="A446" s="21" t="s">
        <v>355</v>
      </c>
      <c r="B446" s="22" t="s">
        <v>166</v>
      </c>
      <c r="C446" s="22" t="s">
        <v>108</v>
      </c>
      <c r="D446" s="22" t="s">
        <v>176</v>
      </c>
      <c r="E446" s="22"/>
      <c r="F446" s="52">
        <f>F447</f>
        <v>12692.9</v>
      </c>
      <c r="G446" s="57">
        <f>G447</f>
        <v>0</v>
      </c>
    </row>
    <row r="447" spans="1:7" ht="47.25" customHeight="1" outlineLevel="4">
      <c r="A447" s="21" t="s">
        <v>254</v>
      </c>
      <c r="B447" s="22" t="s">
        <v>166</v>
      </c>
      <c r="C447" s="22" t="s">
        <v>108</v>
      </c>
      <c r="D447" s="22" t="s">
        <v>176</v>
      </c>
      <c r="E447" s="22" t="s">
        <v>24</v>
      </c>
      <c r="F447" s="52">
        <v>12692.9</v>
      </c>
      <c r="G447" s="57">
        <v>0</v>
      </c>
    </row>
    <row r="448" spans="1:7" ht="30.75" customHeight="1" outlineLevel="4">
      <c r="A448" s="21" t="s">
        <v>318</v>
      </c>
      <c r="B448" s="22" t="s">
        <v>166</v>
      </c>
      <c r="C448" s="22" t="s">
        <v>108</v>
      </c>
      <c r="D448" s="22" t="s">
        <v>110</v>
      </c>
      <c r="E448" s="22"/>
      <c r="F448" s="52">
        <f>F449</f>
        <v>10</v>
      </c>
      <c r="G448" s="57">
        <f>G449</f>
        <v>0</v>
      </c>
    </row>
    <row r="449" spans="1:7" ht="44.25" customHeight="1" outlineLevel="4">
      <c r="A449" s="21" t="s">
        <v>254</v>
      </c>
      <c r="B449" s="22" t="s">
        <v>166</v>
      </c>
      <c r="C449" s="22" t="s">
        <v>108</v>
      </c>
      <c r="D449" s="22" t="s">
        <v>110</v>
      </c>
      <c r="E449" s="22" t="s">
        <v>24</v>
      </c>
      <c r="F449" s="52">
        <v>10</v>
      </c>
      <c r="G449" s="57">
        <v>0</v>
      </c>
    </row>
    <row r="450" spans="1:7" ht="30.75" customHeight="1" outlineLevel="5">
      <c r="A450" s="21" t="s">
        <v>437</v>
      </c>
      <c r="B450" s="22" t="s">
        <v>166</v>
      </c>
      <c r="C450" s="22" t="s">
        <v>108</v>
      </c>
      <c r="D450" s="22" t="s">
        <v>112</v>
      </c>
      <c r="E450" s="22"/>
      <c r="F450" s="52">
        <f>F451</f>
        <v>158.6</v>
      </c>
      <c r="G450" s="57">
        <f>G451</f>
        <v>141</v>
      </c>
    </row>
    <row r="451" spans="1:7" ht="30" customHeight="1">
      <c r="A451" s="21" t="s">
        <v>321</v>
      </c>
      <c r="B451" s="22" t="s">
        <v>166</v>
      </c>
      <c r="C451" s="22" t="s">
        <v>108</v>
      </c>
      <c r="D451" s="22" t="s">
        <v>114</v>
      </c>
      <c r="E451" s="22"/>
      <c r="F451" s="52">
        <f>F452</f>
        <v>158.6</v>
      </c>
      <c r="G451" s="57">
        <f>G452</f>
        <v>141</v>
      </c>
    </row>
    <row r="452" spans="1:7" ht="47.25" customHeight="1">
      <c r="A452" s="21" t="s">
        <v>254</v>
      </c>
      <c r="B452" s="22" t="s">
        <v>166</v>
      </c>
      <c r="C452" s="22" t="s">
        <v>108</v>
      </c>
      <c r="D452" s="22" t="s">
        <v>114</v>
      </c>
      <c r="E452" s="22" t="s">
        <v>24</v>
      </c>
      <c r="F452" s="52">
        <v>158.6</v>
      </c>
      <c r="G452" s="57">
        <v>141</v>
      </c>
    </row>
    <row r="453" spans="1:7" ht="20.25" customHeight="1">
      <c r="A453" s="21" t="s">
        <v>177</v>
      </c>
      <c r="B453" s="22" t="s">
        <v>166</v>
      </c>
      <c r="C453" s="22" t="s">
        <v>178</v>
      </c>
      <c r="D453" s="22"/>
      <c r="E453" s="22"/>
      <c r="F453" s="52">
        <f>F454</f>
        <v>34763.800000000003</v>
      </c>
      <c r="G453" s="57">
        <f>G454</f>
        <v>58435.4</v>
      </c>
    </row>
    <row r="454" spans="1:7" ht="34.5" customHeight="1">
      <c r="A454" s="21" t="s">
        <v>439</v>
      </c>
      <c r="B454" s="22" t="s">
        <v>166</v>
      </c>
      <c r="C454" s="22" t="s">
        <v>178</v>
      </c>
      <c r="D454" s="22" t="s">
        <v>105</v>
      </c>
      <c r="E454" s="22"/>
      <c r="F454" s="52">
        <f>F458</f>
        <v>34763.800000000003</v>
      </c>
      <c r="G454" s="57">
        <f>G458+G455+G467</f>
        <v>58435.4</v>
      </c>
    </row>
    <row r="455" spans="1:7" ht="30">
      <c r="A455" s="59" t="s">
        <v>482</v>
      </c>
      <c r="B455" s="22" t="s">
        <v>166</v>
      </c>
      <c r="C455" s="22" t="s">
        <v>178</v>
      </c>
      <c r="D455" s="29" t="s">
        <v>169</v>
      </c>
      <c r="E455" s="22"/>
      <c r="F455" s="52">
        <f>F456</f>
        <v>0</v>
      </c>
      <c r="G455" s="64">
        <f>G456</f>
        <v>3905.5</v>
      </c>
    </row>
    <row r="456" spans="1:7" ht="60" customHeight="1">
      <c r="A456" s="59" t="s">
        <v>483</v>
      </c>
      <c r="B456" s="22" t="s">
        <v>166</v>
      </c>
      <c r="C456" s="22" t="s">
        <v>178</v>
      </c>
      <c r="D456" s="29" t="s">
        <v>170</v>
      </c>
      <c r="E456" s="22"/>
      <c r="F456" s="52">
        <f>F457</f>
        <v>0</v>
      </c>
      <c r="G456" s="66">
        <f>G457</f>
        <v>3905.5</v>
      </c>
    </row>
    <row r="457" spans="1:7" ht="48.75" customHeight="1">
      <c r="A457" s="59" t="s">
        <v>411</v>
      </c>
      <c r="B457" s="22" t="s">
        <v>166</v>
      </c>
      <c r="C457" s="22" t="s">
        <v>178</v>
      </c>
      <c r="D457" s="29" t="s">
        <v>170</v>
      </c>
      <c r="E457" s="22">
        <v>200</v>
      </c>
      <c r="F457" s="52">
        <v>0</v>
      </c>
      <c r="G457" s="57">
        <v>3905.5</v>
      </c>
    </row>
    <row r="458" spans="1:7" ht="33" customHeight="1">
      <c r="A458" s="21" t="s">
        <v>356</v>
      </c>
      <c r="B458" s="22" t="s">
        <v>166</v>
      </c>
      <c r="C458" s="22" t="s">
        <v>178</v>
      </c>
      <c r="D458" s="22" t="s">
        <v>179</v>
      </c>
      <c r="E458" s="22"/>
      <c r="F458" s="52">
        <f>F459+F462</f>
        <v>34763.800000000003</v>
      </c>
      <c r="G458" s="57">
        <f>G459+G462</f>
        <v>34408.300000000003</v>
      </c>
    </row>
    <row r="459" spans="1:7" ht="105" hidden="1">
      <c r="A459" s="21" t="s">
        <v>447</v>
      </c>
      <c r="B459" s="22" t="s">
        <v>166</v>
      </c>
      <c r="C459" s="22" t="s">
        <v>178</v>
      </c>
      <c r="D459" s="22" t="s">
        <v>180</v>
      </c>
      <c r="E459" s="22"/>
      <c r="F459" s="52">
        <f>F460+F461</f>
        <v>4693</v>
      </c>
      <c r="G459" s="57">
        <f>G460+G461</f>
        <v>4693</v>
      </c>
    </row>
    <row r="460" spans="1:7" ht="90" hidden="1">
      <c r="A460" s="21" t="s">
        <v>236</v>
      </c>
      <c r="B460" s="22" t="s">
        <v>166</v>
      </c>
      <c r="C460" s="22" t="s">
        <v>178</v>
      </c>
      <c r="D460" s="22" t="s">
        <v>180</v>
      </c>
      <c r="E460" s="22" t="s">
        <v>6</v>
      </c>
      <c r="F460" s="52">
        <v>4553</v>
      </c>
      <c r="G460" s="57">
        <v>4553</v>
      </c>
    </row>
    <row r="461" spans="1:7" ht="45" hidden="1">
      <c r="A461" s="21" t="s">
        <v>237</v>
      </c>
      <c r="B461" s="22" t="s">
        <v>166</v>
      </c>
      <c r="C461" s="22" t="s">
        <v>178</v>
      </c>
      <c r="D461" s="22" t="s">
        <v>180</v>
      </c>
      <c r="E461" s="22" t="s">
        <v>9</v>
      </c>
      <c r="F461" s="52">
        <v>140</v>
      </c>
      <c r="G461" s="57">
        <v>140</v>
      </c>
    </row>
    <row r="462" spans="1:7" ht="49.5" customHeight="1">
      <c r="A462" s="21" t="s">
        <v>357</v>
      </c>
      <c r="B462" s="22" t="s">
        <v>166</v>
      </c>
      <c r="C462" s="22" t="s">
        <v>178</v>
      </c>
      <c r="D462" s="22" t="s">
        <v>181</v>
      </c>
      <c r="E462" s="22"/>
      <c r="F462" s="52">
        <f>F463+F464+F465+F466</f>
        <v>30070.799999999999</v>
      </c>
      <c r="G462" s="57">
        <f>G463+G464+G465+G466</f>
        <v>29715.3</v>
      </c>
    </row>
    <row r="463" spans="1:7" ht="90.75" customHeight="1">
      <c r="A463" s="21" t="s">
        <v>236</v>
      </c>
      <c r="B463" s="22" t="s">
        <v>166</v>
      </c>
      <c r="C463" s="22" t="s">
        <v>178</v>
      </c>
      <c r="D463" s="22" t="s">
        <v>181</v>
      </c>
      <c r="E463" s="22" t="s">
        <v>6</v>
      </c>
      <c r="F463" s="52">
        <v>22496</v>
      </c>
      <c r="G463" s="57">
        <v>22104</v>
      </c>
    </row>
    <row r="464" spans="1:7" ht="47.25" customHeight="1">
      <c r="A464" s="21" t="s">
        <v>237</v>
      </c>
      <c r="B464" s="22" t="s">
        <v>166</v>
      </c>
      <c r="C464" s="22" t="s">
        <v>178</v>
      </c>
      <c r="D464" s="22" t="s">
        <v>181</v>
      </c>
      <c r="E464" s="22" t="s">
        <v>9</v>
      </c>
      <c r="F464" s="52">
        <v>1477.9</v>
      </c>
      <c r="G464" s="57">
        <v>1464.4</v>
      </c>
    </row>
    <row r="465" spans="1:7" ht="48.75" customHeight="1">
      <c r="A465" s="21" t="s">
        <v>254</v>
      </c>
      <c r="B465" s="22" t="s">
        <v>166</v>
      </c>
      <c r="C465" s="22" t="s">
        <v>178</v>
      </c>
      <c r="D465" s="22" t="s">
        <v>181</v>
      </c>
      <c r="E465" s="22" t="s">
        <v>24</v>
      </c>
      <c r="F465" s="52">
        <v>6071.1</v>
      </c>
      <c r="G465" s="57">
        <v>6121.1</v>
      </c>
    </row>
    <row r="466" spans="1:7" hidden="1">
      <c r="A466" s="21" t="s">
        <v>238</v>
      </c>
      <c r="B466" s="22" t="s">
        <v>166</v>
      </c>
      <c r="C466" s="22" t="s">
        <v>178</v>
      </c>
      <c r="D466" s="22" t="s">
        <v>181</v>
      </c>
      <c r="E466" s="22" t="s">
        <v>10</v>
      </c>
      <c r="F466" s="52">
        <v>25.8</v>
      </c>
      <c r="G466" s="57">
        <v>25.8</v>
      </c>
    </row>
    <row r="467" spans="1:7" ht="28.5" customHeight="1">
      <c r="A467" s="59" t="s">
        <v>485</v>
      </c>
      <c r="B467" s="22" t="s">
        <v>166</v>
      </c>
      <c r="C467" s="22" t="s">
        <v>178</v>
      </c>
      <c r="D467" s="29" t="s">
        <v>109</v>
      </c>
      <c r="E467" s="22"/>
      <c r="F467" s="52">
        <f>F468+F470+F472+F475</f>
        <v>0</v>
      </c>
      <c r="G467" s="64">
        <f>G468+G470+G472+G475</f>
        <v>20121.599999999999</v>
      </c>
    </row>
    <row r="468" spans="1:7" ht="63" customHeight="1">
      <c r="A468" s="59" t="s">
        <v>484</v>
      </c>
      <c r="B468" s="22" t="s">
        <v>166</v>
      </c>
      <c r="C468" s="22" t="s">
        <v>178</v>
      </c>
      <c r="D468" s="29" t="s">
        <v>174</v>
      </c>
      <c r="E468" s="22"/>
      <c r="F468" s="52">
        <f>F469</f>
        <v>0</v>
      </c>
      <c r="G468" s="65">
        <f>G469</f>
        <v>7855.7</v>
      </c>
    </row>
    <row r="469" spans="1:7" ht="47.25" customHeight="1">
      <c r="A469" s="59" t="s">
        <v>406</v>
      </c>
      <c r="B469" s="22" t="s">
        <v>166</v>
      </c>
      <c r="C469" s="22" t="s">
        <v>178</v>
      </c>
      <c r="D469" s="29" t="s">
        <v>174</v>
      </c>
      <c r="E469" s="22">
        <v>600</v>
      </c>
      <c r="F469" s="52">
        <v>0</v>
      </c>
      <c r="G469" s="57">
        <v>7855.7</v>
      </c>
    </row>
    <row r="470" spans="1:7" ht="63" customHeight="1">
      <c r="A470" s="21" t="s">
        <v>354</v>
      </c>
      <c r="B470" s="22" t="s">
        <v>166</v>
      </c>
      <c r="C470" s="22" t="s">
        <v>178</v>
      </c>
      <c r="D470" s="29" t="s">
        <v>175</v>
      </c>
      <c r="E470" s="22"/>
      <c r="F470" s="52">
        <f>F471</f>
        <v>0</v>
      </c>
      <c r="G470" s="66">
        <f>G471</f>
        <v>3077.5</v>
      </c>
    </row>
    <row r="471" spans="1:7" ht="33.75" customHeight="1">
      <c r="A471" s="21" t="s">
        <v>249</v>
      </c>
      <c r="B471" s="22" t="s">
        <v>166</v>
      </c>
      <c r="C471" s="22" t="s">
        <v>178</v>
      </c>
      <c r="D471" s="29" t="s">
        <v>175</v>
      </c>
      <c r="E471" s="22">
        <v>300</v>
      </c>
      <c r="F471" s="52">
        <v>0</v>
      </c>
      <c r="G471" s="57">
        <v>3077.5</v>
      </c>
    </row>
    <row r="472" spans="1:7" ht="30">
      <c r="A472" s="21" t="s">
        <v>355</v>
      </c>
      <c r="B472" s="22" t="s">
        <v>166</v>
      </c>
      <c r="C472" s="22" t="s">
        <v>178</v>
      </c>
      <c r="D472" s="29" t="s">
        <v>176</v>
      </c>
      <c r="E472" s="22"/>
      <c r="F472" s="52">
        <f>F473+F474</f>
        <v>0</v>
      </c>
      <c r="G472" s="67">
        <f>G473+G474</f>
        <v>9178.4</v>
      </c>
    </row>
    <row r="473" spans="1:7" ht="31.5" customHeight="1">
      <c r="A473" s="21" t="s">
        <v>249</v>
      </c>
      <c r="B473" s="22" t="s">
        <v>166</v>
      </c>
      <c r="C473" s="22" t="s">
        <v>178</v>
      </c>
      <c r="D473" s="29" t="s">
        <v>176</v>
      </c>
      <c r="E473" s="22">
        <v>300</v>
      </c>
      <c r="F473" s="52">
        <v>0</v>
      </c>
      <c r="G473" s="57">
        <v>890.4</v>
      </c>
    </row>
    <row r="474" spans="1:7" ht="45.75" customHeight="1">
      <c r="A474" s="21" t="s">
        <v>254</v>
      </c>
      <c r="B474" s="22" t="s">
        <v>166</v>
      </c>
      <c r="C474" s="22" t="s">
        <v>178</v>
      </c>
      <c r="D474" s="29" t="s">
        <v>176</v>
      </c>
      <c r="E474" s="22">
        <v>600</v>
      </c>
      <c r="F474" s="52">
        <v>0</v>
      </c>
      <c r="G474" s="57">
        <v>8288</v>
      </c>
    </row>
    <row r="475" spans="1:7" ht="32.25" customHeight="1">
      <c r="A475" s="21" t="s">
        <v>318</v>
      </c>
      <c r="B475" s="22" t="s">
        <v>166</v>
      </c>
      <c r="C475" s="22" t="s">
        <v>178</v>
      </c>
      <c r="D475" s="29" t="s">
        <v>110</v>
      </c>
      <c r="E475" s="22"/>
      <c r="F475" s="52">
        <f>F476</f>
        <v>0</v>
      </c>
      <c r="G475" s="67">
        <f>G476</f>
        <v>10</v>
      </c>
    </row>
    <row r="476" spans="1:7" ht="45.75" customHeight="1">
      <c r="A476" s="59" t="s">
        <v>406</v>
      </c>
      <c r="B476" s="22" t="s">
        <v>166</v>
      </c>
      <c r="C476" s="22" t="s">
        <v>178</v>
      </c>
      <c r="D476" s="29" t="s">
        <v>110</v>
      </c>
      <c r="E476" s="22">
        <v>600</v>
      </c>
      <c r="F476" s="52">
        <v>0</v>
      </c>
      <c r="G476" s="57">
        <v>10</v>
      </c>
    </row>
    <row r="477" spans="1:7">
      <c r="A477" s="21" t="s">
        <v>379</v>
      </c>
      <c r="B477" s="22" t="s">
        <v>166</v>
      </c>
      <c r="C477" s="22" t="s">
        <v>37</v>
      </c>
      <c r="D477" s="22"/>
      <c r="E477" s="22"/>
      <c r="F477" s="52">
        <f>F478</f>
        <v>15075.7</v>
      </c>
      <c r="G477" s="57">
        <f>G478</f>
        <v>15231</v>
      </c>
    </row>
    <row r="478" spans="1:7">
      <c r="A478" s="21" t="s">
        <v>47</v>
      </c>
      <c r="B478" s="22" t="s">
        <v>166</v>
      </c>
      <c r="C478" s="22" t="s">
        <v>48</v>
      </c>
      <c r="D478" s="22"/>
      <c r="E478" s="22"/>
      <c r="F478" s="52">
        <f>F479+F486</f>
        <v>15075.7</v>
      </c>
      <c r="G478" s="57">
        <f>G479+G486</f>
        <v>15231</v>
      </c>
    </row>
    <row r="479" spans="1:7" ht="34.5" customHeight="1">
      <c r="A479" s="21" t="s">
        <v>439</v>
      </c>
      <c r="B479" s="22" t="s">
        <v>166</v>
      </c>
      <c r="C479" s="22" t="s">
        <v>48</v>
      </c>
      <c r="D479" s="22" t="s">
        <v>105</v>
      </c>
      <c r="E479" s="22"/>
      <c r="F479" s="52">
        <f>F480+F483</f>
        <v>4989.7</v>
      </c>
      <c r="G479" s="57">
        <f>G480+G483</f>
        <v>5140.8</v>
      </c>
    </row>
    <row r="480" spans="1:7" ht="30" hidden="1">
      <c r="A480" s="21" t="s">
        <v>347</v>
      </c>
      <c r="B480" s="22" t="s">
        <v>166</v>
      </c>
      <c r="C480" s="22" t="s">
        <v>48</v>
      </c>
      <c r="D480" s="22" t="s">
        <v>167</v>
      </c>
      <c r="E480" s="22"/>
      <c r="F480" s="52">
        <f>F481</f>
        <v>3152.9</v>
      </c>
      <c r="G480" s="57">
        <f>G481</f>
        <v>3152.9</v>
      </c>
    </row>
    <row r="481" spans="1:7" ht="30" hidden="1">
      <c r="A481" s="21" t="s">
        <v>358</v>
      </c>
      <c r="B481" s="22" t="s">
        <v>166</v>
      </c>
      <c r="C481" s="22" t="s">
        <v>48</v>
      </c>
      <c r="D481" s="22" t="s">
        <v>182</v>
      </c>
      <c r="E481" s="22"/>
      <c r="F481" s="52">
        <f>F482</f>
        <v>3152.9</v>
      </c>
      <c r="G481" s="57">
        <f>G482</f>
        <v>3152.9</v>
      </c>
    </row>
    <row r="482" spans="1:7" ht="45" hidden="1">
      <c r="A482" s="21" t="s">
        <v>254</v>
      </c>
      <c r="B482" s="22" t="s">
        <v>166</v>
      </c>
      <c r="C482" s="22" t="s">
        <v>48</v>
      </c>
      <c r="D482" s="22" t="s">
        <v>182</v>
      </c>
      <c r="E482" s="22" t="s">
        <v>24</v>
      </c>
      <c r="F482" s="52">
        <v>3152.9</v>
      </c>
      <c r="G482" s="57">
        <v>3152.9</v>
      </c>
    </row>
    <row r="483" spans="1:7" ht="30">
      <c r="A483" s="21" t="s">
        <v>350</v>
      </c>
      <c r="B483" s="22" t="s">
        <v>166</v>
      </c>
      <c r="C483" s="22" t="s">
        <v>48</v>
      </c>
      <c r="D483" s="22" t="s">
        <v>171</v>
      </c>
      <c r="E483" s="22"/>
      <c r="F483" s="52">
        <f>F484</f>
        <v>1836.8</v>
      </c>
      <c r="G483" s="57">
        <f>G484</f>
        <v>1987.9</v>
      </c>
    </row>
    <row r="484" spans="1:7" ht="64.5" customHeight="1">
      <c r="A484" s="21" t="s">
        <v>351</v>
      </c>
      <c r="B484" s="22" t="s">
        <v>166</v>
      </c>
      <c r="C484" s="22" t="s">
        <v>48</v>
      </c>
      <c r="D484" s="22" t="s">
        <v>172</v>
      </c>
      <c r="E484" s="22"/>
      <c r="F484" s="52">
        <f>F485</f>
        <v>1836.8</v>
      </c>
      <c r="G484" s="57">
        <f>G485</f>
        <v>1987.9</v>
      </c>
    </row>
    <row r="485" spans="1:7" ht="45" customHeight="1">
      <c r="A485" s="21" t="s">
        <v>254</v>
      </c>
      <c r="B485" s="22" t="s">
        <v>166</v>
      </c>
      <c r="C485" s="22" t="s">
        <v>48</v>
      </c>
      <c r="D485" s="22" t="s">
        <v>172</v>
      </c>
      <c r="E485" s="22" t="s">
        <v>24</v>
      </c>
      <c r="F485" s="52">
        <v>1836.8</v>
      </c>
      <c r="G485" s="57">
        <v>1987.9</v>
      </c>
    </row>
    <row r="486" spans="1:7" ht="33.75" customHeight="1">
      <c r="A486" s="21" t="s">
        <v>430</v>
      </c>
      <c r="B486" s="22" t="s">
        <v>166</v>
      </c>
      <c r="C486" s="22" t="s">
        <v>48</v>
      </c>
      <c r="D486" s="22" t="s">
        <v>35</v>
      </c>
      <c r="E486" s="22"/>
      <c r="F486" s="52">
        <f t="shared" ref="F486:G488" si="20">F487</f>
        <v>10086</v>
      </c>
      <c r="G486" s="57">
        <f t="shared" si="20"/>
        <v>10090.200000000001</v>
      </c>
    </row>
    <row r="487" spans="1:7" ht="33.75" customHeight="1">
      <c r="A487" s="21" t="s">
        <v>269</v>
      </c>
      <c r="B487" s="22" t="s">
        <v>166</v>
      </c>
      <c r="C487" s="22" t="s">
        <v>48</v>
      </c>
      <c r="D487" s="22" t="s">
        <v>44</v>
      </c>
      <c r="E487" s="22"/>
      <c r="F487" s="52">
        <f t="shared" si="20"/>
        <v>10086</v>
      </c>
      <c r="G487" s="57">
        <f t="shared" si="20"/>
        <v>10090.200000000001</v>
      </c>
    </row>
    <row r="488" spans="1:7" ht="36.75" customHeight="1">
      <c r="A488" s="21" t="s">
        <v>359</v>
      </c>
      <c r="B488" s="22" t="s">
        <v>166</v>
      </c>
      <c r="C488" s="22" t="s">
        <v>48</v>
      </c>
      <c r="D488" s="22" t="s">
        <v>360</v>
      </c>
      <c r="E488" s="22"/>
      <c r="F488" s="52">
        <f t="shared" si="20"/>
        <v>10086</v>
      </c>
      <c r="G488" s="57">
        <f t="shared" si="20"/>
        <v>10090.200000000001</v>
      </c>
    </row>
    <row r="489" spans="1:7" ht="49.5" customHeight="1">
      <c r="A489" s="21" t="s">
        <v>254</v>
      </c>
      <c r="B489" s="22" t="s">
        <v>166</v>
      </c>
      <c r="C489" s="22" t="s">
        <v>48</v>
      </c>
      <c r="D489" s="22" t="s">
        <v>360</v>
      </c>
      <c r="E489" s="22" t="s">
        <v>24</v>
      </c>
      <c r="F489" s="52">
        <v>10086</v>
      </c>
      <c r="G489" s="57">
        <v>10090.200000000001</v>
      </c>
    </row>
    <row r="490" spans="1:7" ht="28.5" hidden="1">
      <c r="A490" s="26" t="s">
        <v>183</v>
      </c>
      <c r="B490" s="27" t="s">
        <v>184</v>
      </c>
      <c r="C490" s="27"/>
      <c r="D490" s="27"/>
      <c r="E490" s="27"/>
      <c r="F490" s="51">
        <f>F491+F512</f>
        <v>66538.100000000006</v>
      </c>
      <c r="G490" s="58">
        <f>G491+G512</f>
        <v>66538.100000000006</v>
      </c>
    </row>
    <row r="491" spans="1:7" hidden="1">
      <c r="A491" s="21" t="s">
        <v>369</v>
      </c>
      <c r="B491" s="22" t="s">
        <v>184</v>
      </c>
      <c r="C491" s="22" t="s">
        <v>1</v>
      </c>
      <c r="D491" s="22"/>
      <c r="E491" s="22"/>
      <c r="F491" s="52">
        <f>F492+F503</f>
        <v>62032.9</v>
      </c>
      <c r="G491" s="57">
        <f>G492+G503</f>
        <v>62032.9</v>
      </c>
    </row>
    <row r="492" spans="1:7" ht="60" hidden="1">
      <c r="A492" s="21" t="s">
        <v>185</v>
      </c>
      <c r="B492" s="22" t="s">
        <v>184</v>
      </c>
      <c r="C492" s="22" t="s">
        <v>186</v>
      </c>
      <c r="D492" s="22"/>
      <c r="E492" s="22"/>
      <c r="F492" s="52">
        <f>F493</f>
        <v>6646.4</v>
      </c>
      <c r="G492" s="57">
        <f>G493</f>
        <v>6646.4</v>
      </c>
    </row>
    <row r="493" spans="1:7" ht="30" hidden="1">
      <c r="A493" s="21" t="s">
        <v>450</v>
      </c>
      <c r="B493" s="22" t="s">
        <v>184</v>
      </c>
      <c r="C493" s="22" t="s">
        <v>186</v>
      </c>
      <c r="D493" s="22" t="s">
        <v>16</v>
      </c>
      <c r="E493" s="22"/>
      <c r="F493" s="52">
        <f>F494+F498</f>
        <v>6646.4</v>
      </c>
      <c r="G493" s="57">
        <f>G494+G498</f>
        <v>6646.4</v>
      </c>
    </row>
    <row r="494" spans="1:7" ht="45" hidden="1">
      <c r="A494" s="21" t="s">
        <v>361</v>
      </c>
      <c r="B494" s="22" t="s">
        <v>184</v>
      </c>
      <c r="C494" s="22" t="s">
        <v>186</v>
      </c>
      <c r="D494" s="22" t="s">
        <v>187</v>
      </c>
      <c r="E494" s="22"/>
      <c r="F494" s="52">
        <f>F495</f>
        <v>6636.4</v>
      </c>
      <c r="G494" s="57">
        <f>G495</f>
        <v>6636.4</v>
      </c>
    </row>
    <row r="495" spans="1:7" ht="45" hidden="1">
      <c r="A495" s="21" t="s">
        <v>362</v>
      </c>
      <c r="B495" s="22" t="s">
        <v>184</v>
      </c>
      <c r="C495" s="22" t="s">
        <v>186</v>
      </c>
      <c r="D495" s="22" t="s">
        <v>188</v>
      </c>
      <c r="E495" s="22"/>
      <c r="F495" s="52">
        <f>F496+F497</f>
        <v>6636.4</v>
      </c>
      <c r="G495" s="57">
        <f>G496+G497</f>
        <v>6636.4</v>
      </c>
    </row>
    <row r="496" spans="1:7" ht="90" hidden="1">
      <c r="A496" s="21" t="s">
        <v>236</v>
      </c>
      <c r="B496" s="22" t="s">
        <v>184</v>
      </c>
      <c r="C496" s="22" t="s">
        <v>186</v>
      </c>
      <c r="D496" s="22" t="s">
        <v>188</v>
      </c>
      <c r="E496" s="22" t="s">
        <v>6</v>
      </c>
      <c r="F496" s="52">
        <v>6402.4</v>
      </c>
      <c r="G496" s="57">
        <v>6402.4</v>
      </c>
    </row>
    <row r="497" spans="1:7" ht="45" hidden="1">
      <c r="A497" s="21" t="s">
        <v>237</v>
      </c>
      <c r="B497" s="22" t="s">
        <v>184</v>
      </c>
      <c r="C497" s="22" t="s">
        <v>186</v>
      </c>
      <c r="D497" s="22" t="s">
        <v>188</v>
      </c>
      <c r="E497" s="22" t="s">
        <v>9</v>
      </c>
      <c r="F497" s="52">
        <v>234</v>
      </c>
      <c r="G497" s="57">
        <v>234</v>
      </c>
    </row>
    <row r="498" spans="1:7" ht="30" hidden="1">
      <c r="A498" s="21" t="s">
        <v>363</v>
      </c>
      <c r="B498" s="22" t="s">
        <v>184</v>
      </c>
      <c r="C498" s="22" t="s">
        <v>186</v>
      </c>
      <c r="D498" s="22" t="s">
        <v>17</v>
      </c>
      <c r="E498" s="22"/>
      <c r="F498" s="52">
        <f>F499+F501</f>
        <v>10</v>
      </c>
      <c r="G498" s="57">
        <f>G499+G501</f>
        <v>10</v>
      </c>
    </row>
    <row r="499" spans="1:7" ht="60" hidden="1">
      <c r="A499" s="21" t="s">
        <v>364</v>
      </c>
      <c r="B499" s="22" t="s">
        <v>184</v>
      </c>
      <c r="C499" s="22" t="s">
        <v>186</v>
      </c>
      <c r="D499" s="22" t="s">
        <v>136</v>
      </c>
      <c r="E499" s="22"/>
      <c r="F499" s="52">
        <f>F500</f>
        <v>0</v>
      </c>
      <c r="G499" s="57">
        <f>G500</f>
        <v>0</v>
      </c>
    </row>
    <row r="500" spans="1:7" ht="45" hidden="1">
      <c r="A500" s="21" t="s">
        <v>237</v>
      </c>
      <c r="B500" s="22" t="s">
        <v>184</v>
      </c>
      <c r="C500" s="22" t="s">
        <v>186</v>
      </c>
      <c r="D500" s="22" t="s">
        <v>136</v>
      </c>
      <c r="E500" s="22" t="s">
        <v>9</v>
      </c>
      <c r="F500" s="52">
        <v>0</v>
      </c>
      <c r="G500" s="57">
        <v>0</v>
      </c>
    </row>
    <row r="501" spans="1:7" ht="105" hidden="1">
      <c r="A501" s="21" t="s">
        <v>365</v>
      </c>
      <c r="B501" s="22" t="s">
        <v>184</v>
      </c>
      <c r="C501" s="22" t="s">
        <v>186</v>
      </c>
      <c r="D501" s="22" t="s">
        <v>18</v>
      </c>
      <c r="E501" s="22"/>
      <c r="F501" s="52">
        <f>F502</f>
        <v>10</v>
      </c>
      <c r="G501" s="57">
        <f>G502</f>
        <v>10</v>
      </c>
    </row>
    <row r="502" spans="1:7" ht="45" hidden="1">
      <c r="A502" s="21" t="s">
        <v>237</v>
      </c>
      <c r="B502" s="22" t="s">
        <v>184</v>
      </c>
      <c r="C502" s="22" t="s">
        <v>186</v>
      </c>
      <c r="D502" s="22" t="s">
        <v>18</v>
      </c>
      <c r="E502" s="22" t="s">
        <v>9</v>
      </c>
      <c r="F502" s="52">
        <v>10</v>
      </c>
      <c r="G502" s="57">
        <v>10</v>
      </c>
    </row>
    <row r="503" spans="1:7" hidden="1">
      <c r="A503" s="21" t="s">
        <v>14</v>
      </c>
      <c r="B503" s="22" t="s">
        <v>184</v>
      </c>
      <c r="C503" s="22" t="s">
        <v>15</v>
      </c>
      <c r="D503" s="22"/>
      <c r="E503" s="22"/>
      <c r="F503" s="52">
        <f>F504+F510</f>
        <v>55386.5</v>
      </c>
      <c r="G503" s="57">
        <f>G504+G510</f>
        <v>55386.5</v>
      </c>
    </row>
    <row r="504" spans="1:7" ht="30" hidden="1">
      <c r="A504" s="21" t="s">
        <v>451</v>
      </c>
      <c r="B504" s="22" t="s">
        <v>184</v>
      </c>
      <c r="C504" s="22" t="s">
        <v>15</v>
      </c>
      <c r="D504" s="22" t="s">
        <v>16</v>
      </c>
      <c r="E504" s="22"/>
      <c r="F504" s="52">
        <f>F505</f>
        <v>55386.5</v>
      </c>
      <c r="G504" s="57">
        <f>G505</f>
        <v>55386.5</v>
      </c>
    </row>
    <row r="505" spans="1:7" ht="45" hidden="1">
      <c r="A505" s="21" t="s">
        <v>361</v>
      </c>
      <c r="B505" s="22" t="s">
        <v>184</v>
      </c>
      <c r="C505" s="22" t="s">
        <v>15</v>
      </c>
      <c r="D505" s="22" t="s">
        <v>187</v>
      </c>
      <c r="E505" s="22"/>
      <c r="F505" s="52">
        <f>F506</f>
        <v>55386.5</v>
      </c>
      <c r="G505" s="57">
        <f>G506</f>
        <v>55386.5</v>
      </c>
    </row>
    <row r="506" spans="1:7" ht="45" hidden="1">
      <c r="A506" s="21" t="s">
        <v>366</v>
      </c>
      <c r="B506" s="22" t="s">
        <v>184</v>
      </c>
      <c r="C506" s="22" t="s">
        <v>15</v>
      </c>
      <c r="D506" s="22" t="s">
        <v>230</v>
      </c>
      <c r="E506" s="22"/>
      <c r="F506" s="52">
        <f>F507+F508+F509</f>
        <v>55386.5</v>
      </c>
      <c r="G506" s="57">
        <f>G507+G508+G509</f>
        <v>55386.5</v>
      </c>
    </row>
    <row r="507" spans="1:7" ht="90" hidden="1">
      <c r="A507" s="21" t="s">
        <v>236</v>
      </c>
      <c r="B507" s="22" t="s">
        <v>184</v>
      </c>
      <c r="C507" s="22" t="s">
        <v>15</v>
      </c>
      <c r="D507" s="22" t="s">
        <v>230</v>
      </c>
      <c r="E507" s="22" t="s">
        <v>6</v>
      </c>
      <c r="F507" s="52">
        <v>51076.9</v>
      </c>
      <c r="G507" s="57">
        <v>51076.9</v>
      </c>
    </row>
    <row r="508" spans="1:7" ht="45" hidden="1">
      <c r="A508" s="21" t="s">
        <v>237</v>
      </c>
      <c r="B508" s="22" t="s">
        <v>184</v>
      </c>
      <c r="C508" s="22" t="s">
        <v>15</v>
      </c>
      <c r="D508" s="22" t="s">
        <v>230</v>
      </c>
      <c r="E508" s="22" t="s">
        <v>9</v>
      </c>
      <c r="F508" s="52">
        <v>4234.6000000000004</v>
      </c>
      <c r="G508" s="57">
        <v>4234.6000000000004</v>
      </c>
    </row>
    <row r="509" spans="1:7" hidden="1">
      <c r="A509" s="21" t="s">
        <v>238</v>
      </c>
      <c r="B509" s="22" t="s">
        <v>184</v>
      </c>
      <c r="C509" s="22" t="s">
        <v>15</v>
      </c>
      <c r="D509" s="22" t="s">
        <v>230</v>
      </c>
      <c r="E509" s="22" t="s">
        <v>10</v>
      </c>
      <c r="F509" s="52">
        <v>75</v>
      </c>
      <c r="G509" s="57">
        <v>75</v>
      </c>
    </row>
    <row r="510" spans="1:7" ht="30" hidden="1">
      <c r="A510" s="21" t="s">
        <v>248</v>
      </c>
      <c r="B510" s="22" t="s">
        <v>184</v>
      </c>
      <c r="C510" s="22" t="s">
        <v>15</v>
      </c>
      <c r="D510" s="22" t="s">
        <v>11</v>
      </c>
      <c r="E510" s="22"/>
      <c r="F510" s="52">
        <f>F511</f>
        <v>0</v>
      </c>
      <c r="G510" s="57">
        <f>G511</f>
        <v>0</v>
      </c>
    </row>
    <row r="511" spans="1:7" hidden="1">
      <c r="A511" s="21" t="s">
        <v>238</v>
      </c>
      <c r="B511" s="22" t="s">
        <v>184</v>
      </c>
      <c r="C511" s="22" t="s">
        <v>15</v>
      </c>
      <c r="D511" s="22" t="s">
        <v>11</v>
      </c>
      <c r="E511" s="22" t="s">
        <v>10</v>
      </c>
      <c r="F511" s="52">
        <v>0</v>
      </c>
      <c r="G511" s="57">
        <v>0</v>
      </c>
    </row>
    <row r="512" spans="1:7" ht="30" hidden="1">
      <c r="A512" s="21" t="s">
        <v>381</v>
      </c>
      <c r="B512" s="22" t="s">
        <v>184</v>
      </c>
      <c r="C512" s="22" t="s">
        <v>189</v>
      </c>
      <c r="D512" s="22"/>
      <c r="E512" s="22"/>
      <c r="F512" s="52">
        <f t="shared" ref="F512:G516" si="21">F513</f>
        <v>4505.2</v>
      </c>
      <c r="G512" s="57">
        <f t="shared" si="21"/>
        <v>4505.2</v>
      </c>
    </row>
    <row r="513" spans="1:7" ht="30" hidden="1">
      <c r="A513" s="21" t="s">
        <v>231</v>
      </c>
      <c r="B513" s="22" t="s">
        <v>184</v>
      </c>
      <c r="C513" s="22" t="s">
        <v>190</v>
      </c>
      <c r="D513" s="22"/>
      <c r="E513" s="22"/>
      <c r="F513" s="52">
        <f t="shared" si="21"/>
        <v>4505.2</v>
      </c>
      <c r="G513" s="57">
        <f t="shared" si="21"/>
        <v>4505.2</v>
      </c>
    </row>
    <row r="514" spans="1:7" ht="45" hidden="1">
      <c r="A514" s="21" t="s">
        <v>448</v>
      </c>
      <c r="B514" s="22" t="s">
        <v>184</v>
      </c>
      <c r="C514" s="22" t="s">
        <v>190</v>
      </c>
      <c r="D514" s="22" t="s">
        <v>16</v>
      </c>
      <c r="E514" s="22"/>
      <c r="F514" s="52">
        <f t="shared" si="21"/>
        <v>4505.2</v>
      </c>
      <c r="G514" s="57">
        <f t="shared" si="21"/>
        <v>4505.2</v>
      </c>
    </row>
    <row r="515" spans="1:7" ht="45" hidden="1">
      <c r="A515" s="21" t="s">
        <v>361</v>
      </c>
      <c r="B515" s="22" t="s">
        <v>184</v>
      </c>
      <c r="C515" s="22" t="s">
        <v>190</v>
      </c>
      <c r="D515" s="22" t="s">
        <v>187</v>
      </c>
      <c r="E515" s="22"/>
      <c r="F515" s="52">
        <f t="shared" si="21"/>
        <v>4505.2</v>
      </c>
      <c r="G515" s="57">
        <f t="shared" si="21"/>
        <v>4505.2</v>
      </c>
    </row>
    <row r="516" spans="1:7" ht="45" hidden="1">
      <c r="A516" s="21" t="s">
        <v>367</v>
      </c>
      <c r="B516" s="22" t="s">
        <v>184</v>
      </c>
      <c r="C516" s="22" t="s">
        <v>190</v>
      </c>
      <c r="D516" s="22" t="s">
        <v>191</v>
      </c>
      <c r="E516" s="22"/>
      <c r="F516" s="52">
        <f t="shared" si="21"/>
        <v>4505.2</v>
      </c>
      <c r="G516" s="57">
        <f t="shared" si="21"/>
        <v>4505.2</v>
      </c>
    </row>
    <row r="517" spans="1:7" ht="30" hidden="1">
      <c r="A517" s="21" t="s">
        <v>368</v>
      </c>
      <c r="B517" s="22" t="s">
        <v>184</v>
      </c>
      <c r="C517" s="22" t="s">
        <v>190</v>
      </c>
      <c r="D517" s="22" t="s">
        <v>191</v>
      </c>
      <c r="E517" s="22" t="s">
        <v>192</v>
      </c>
      <c r="F517" s="52">
        <v>4505.2</v>
      </c>
      <c r="G517" s="57">
        <v>4505.2</v>
      </c>
    </row>
    <row r="518" spans="1:7" ht="28.5" hidden="1">
      <c r="A518" s="26" t="s">
        <v>193</v>
      </c>
      <c r="B518" s="27" t="s">
        <v>194</v>
      </c>
      <c r="C518" s="27"/>
      <c r="D518" s="27"/>
      <c r="E518" s="27"/>
      <c r="F518" s="51">
        <f t="shared" ref="F518:G520" si="22">F519</f>
        <v>1983.4</v>
      </c>
      <c r="G518" s="58">
        <f t="shared" si="22"/>
        <v>1983.4</v>
      </c>
    </row>
    <row r="519" spans="1:7" hidden="1">
      <c r="A519" s="21" t="s">
        <v>369</v>
      </c>
      <c r="B519" s="22" t="s">
        <v>194</v>
      </c>
      <c r="C519" s="22" t="s">
        <v>1</v>
      </c>
      <c r="D519" s="22"/>
      <c r="E519" s="22"/>
      <c r="F519" s="52">
        <f t="shared" si="22"/>
        <v>1983.4</v>
      </c>
      <c r="G519" s="57">
        <f t="shared" si="22"/>
        <v>1983.4</v>
      </c>
    </row>
    <row r="520" spans="1:7" ht="60" hidden="1">
      <c r="A520" s="21" t="s">
        <v>185</v>
      </c>
      <c r="B520" s="22" t="s">
        <v>194</v>
      </c>
      <c r="C520" s="22" t="s">
        <v>186</v>
      </c>
      <c r="D520" s="22"/>
      <c r="E520" s="22"/>
      <c r="F520" s="52">
        <f t="shared" si="22"/>
        <v>1983.4</v>
      </c>
      <c r="G520" s="57">
        <f t="shared" si="22"/>
        <v>1983.4</v>
      </c>
    </row>
    <row r="521" spans="1:7" ht="30" hidden="1">
      <c r="A521" s="21" t="s">
        <v>248</v>
      </c>
      <c r="B521" s="22" t="s">
        <v>194</v>
      </c>
      <c r="C521" s="22" t="s">
        <v>186</v>
      </c>
      <c r="D521" s="22" t="s">
        <v>11</v>
      </c>
      <c r="E521" s="22"/>
      <c r="F521" s="52">
        <f>F522+F523</f>
        <v>1983.4</v>
      </c>
      <c r="G521" s="57">
        <f>G522+G523</f>
        <v>1983.4</v>
      </c>
    </row>
    <row r="522" spans="1:7" ht="90" hidden="1">
      <c r="A522" s="21" t="s">
        <v>236</v>
      </c>
      <c r="B522" s="22" t="s">
        <v>194</v>
      </c>
      <c r="C522" s="22" t="s">
        <v>186</v>
      </c>
      <c r="D522" s="22" t="s">
        <v>11</v>
      </c>
      <c r="E522" s="22" t="s">
        <v>6</v>
      </c>
      <c r="F522" s="52">
        <v>1830.4</v>
      </c>
      <c r="G522" s="57">
        <v>1830.4</v>
      </c>
    </row>
    <row r="523" spans="1:7" ht="45" hidden="1">
      <c r="A523" s="21" t="s">
        <v>237</v>
      </c>
      <c r="B523" s="22" t="s">
        <v>194</v>
      </c>
      <c r="C523" s="22" t="s">
        <v>186</v>
      </c>
      <c r="D523" s="22" t="s">
        <v>11</v>
      </c>
      <c r="E523" s="22" t="s">
        <v>9</v>
      </c>
      <c r="F523" s="54">
        <v>153</v>
      </c>
      <c r="G523" s="57">
        <v>153</v>
      </c>
    </row>
    <row r="524" spans="1:7">
      <c r="A524" s="68" t="s">
        <v>195</v>
      </c>
      <c r="B524" s="69"/>
      <c r="C524" s="69"/>
      <c r="D524" s="69"/>
      <c r="E524" s="70"/>
      <c r="F524" s="55">
        <f>F9+F117+F129+F274+F384+F404+F490+F518</f>
        <v>2223219</v>
      </c>
      <c r="G524" s="25">
        <f>G9+G117+G129+G274+G384+G404+G490+G518</f>
        <v>2565561.7999999998</v>
      </c>
    </row>
  </sheetData>
  <mergeCells count="6">
    <mergeCell ref="A524:E524"/>
    <mergeCell ref="A1:G1"/>
    <mergeCell ref="A2:G2"/>
    <mergeCell ref="A3:G3"/>
    <mergeCell ref="A4:G4"/>
    <mergeCell ref="A6:G6"/>
  </mergeCells>
  <pageMargins left="0.70866141732283472" right="0.70866141732283472" top="0.59055118110236227" bottom="0.59055118110236227" header="0.31496062992125984" footer="0.31496062992125984"/>
  <pageSetup paperSize="9" scale="86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47"/>
  <sheetViews>
    <sheetView topLeftCell="A439" zoomScaleSheetLayoutView="75" workbookViewId="0">
      <selection activeCell="A447" sqref="A447:E447"/>
    </sheetView>
  </sheetViews>
  <sheetFormatPr defaultColWidth="8.85546875" defaultRowHeight="15.75" outlineLevelRow="6"/>
  <cols>
    <col min="1" max="1" width="37.42578125" style="3" customWidth="1"/>
    <col min="2" max="2" width="5.7109375" style="3" customWidth="1"/>
    <col min="3" max="3" width="6.28515625" style="3" customWidth="1"/>
    <col min="4" max="4" width="11.28515625" style="3" customWidth="1"/>
    <col min="5" max="5" width="4.5703125" style="3" customWidth="1"/>
    <col min="6" max="6" width="11.5703125" style="3" customWidth="1"/>
    <col min="7" max="7" width="12.140625" style="3" customWidth="1"/>
    <col min="8" max="8" width="13.7109375" style="3" customWidth="1"/>
    <col min="9" max="9" width="14.7109375" style="3" customWidth="1"/>
    <col min="10" max="16384" width="8.85546875" style="3"/>
  </cols>
  <sheetData>
    <row r="1" spans="1:8">
      <c r="A1" s="71" t="s">
        <v>232</v>
      </c>
      <c r="B1" s="75"/>
      <c r="C1" s="75"/>
      <c r="D1" s="75"/>
      <c r="E1" s="76"/>
      <c r="F1" s="76"/>
      <c r="G1" s="76"/>
      <c r="H1" s="2"/>
    </row>
    <row r="2" spans="1:8">
      <c r="A2" s="71" t="s">
        <v>233</v>
      </c>
      <c r="B2" s="76"/>
      <c r="C2" s="76"/>
      <c r="D2" s="76"/>
      <c r="E2" s="76"/>
      <c r="F2" s="76"/>
      <c r="G2" s="76"/>
      <c r="H2" s="1"/>
    </row>
    <row r="3" spans="1:8">
      <c r="A3" s="71" t="s">
        <v>400</v>
      </c>
      <c r="B3" s="76"/>
      <c r="C3" s="76"/>
      <c r="D3" s="76"/>
      <c r="E3" s="76"/>
      <c r="F3" s="76"/>
      <c r="G3" s="76"/>
      <c r="H3" s="1"/>
    </row>
    <row r="4" spans="1:8">
      <c r="A4" s="71" t="s">
        <v>401</v>
      </c>
      <c r="B4" s="76"/>
      <c r="C4" s="76"/>
      <c r="D4" s="76"/>
      <c r="E4" s="76"/>
      <c r="F4" s="76"/>
      <c r="G4" s="76"/>
      <c r="H4" s="1"/>
    </row>
    <row r="5" spans="1:8">
      <c r="A5" s="7"/>
      <c r="B5" s="8"/>
      <c r="C5" s="9"/>
      <c r="D5" s="9"/>
      <c r="E5" s="8"/>
      <c r="F5" s="8"/>
      <c r="G5" s="12"/>
      <c r="H5" s="4"/>
    </row>
    <row r="6" spans="1:8">
      <c r="A6" s="73" t="s">
        <v>201</v>
      </c>
      <c r="B6" s="74"/>
      <c r="C6" s="74"/>
      <c r="D6" s="74"/>
      <c r="E6" s="74"/>
      <c r="F6" s="74"/>
      <c r="G6" s="74"/>
      <c r="H6" s="2"/>
    </row>
    <row r="7" spans="1:8" ht="35.450000000000003" customHeight="1">
      <c r="A7" s="77" t="s">
        <v>402</v>
      </c>
      <c r="B7" s="78"/>
      <c r="C7" s="78"/>
      <c r="D7" s="78"/>
      <c r="E7" s="78"/>
      <c r="F7" s="78"/>
      <c r="G7" s="78"/>
      <c r="H7" s="2"/>
    </row>
    <row r="8" spans="1:8">
      <c r="A8" s="13"/>
      <c r="B8" s="14"/>
      <c r="C8" s="14"/>
      <c r="D8" s="14"/>
      <c r="E8" s="15"/>
      <c r="F8" s="15"/>
      <c r="G8" s="15"/>
      <c r="H8" s="2"/>
    </row>
    <row r="9" spans="1:8" ht="60">
      <c r="A9" s="18" t="s">
        <v>196</v>
      </c>
      <c r="B9" s="18" t="s">
        <v>197</v>
      </c>
      <c r="C9" s="19" t="s">
        <v>198</v>
      </c>
      <c r="D9" s="19" t="s">
        <v>199</v>
      </c>
      <c r="E9" s="18" t="s">
        <v>200</v>
      </c>
      <c r="F9" s="20" t="s">
        <v>403</v>
      </c>
      <c r="G9" s="20" t="s">
        <v>404</v>
      </c>
      <c r="H9" s="2"/>
    </row>
    <row r="10" spans="1:8" s="6" customFormat="1" ht="28.5">
      <c r="A10" s="26" t="s">
        <v>205</v>
      </c>
      <c r="B10" s="27" t="s">
        <v>0</v>
      </c>
      <c r="C10" s="27"/>
      <c r="D10" s="27"/>
      <c r="E10" s="27"/>
      <c r="F10" s="28">
        <f>F11+F55+F81+F95</f>
        <v>57917.200000000004</v>
      </c>
      <c r="G10" s="28">
        <f>G11+G55+G81+G95</f>
        <v>58022.200000000004</v>
      </c>
      <c r="H10" s="5"/>
    </row>
    <row r="11" spans="1:8" outlineLevel="1">
      <c r="A11" s="26" t="s">
        <v>369</v>
      </c>
      <c r="B11" s="22" t="s">
        <v>0</v>
      </c>
      <c r="C11" s="22" t="s">
        <v>1</v>
      </c>
      <c r="D11" s="22"/>
      <c r="E11" s="22"/>
      <c r="F11" s="23">
        <f>F12+F17+F35+F38+F41</f>
        <v>46541.600000000006</v>
      </c>
      <c r="G11" s="23">
        <f>G12+G17+G35+G38+G41</f>
        <v>46742.600000000006</v>
      </c>
      <c r="H11" s="2"/>
    </row>
    <row r="12" spans="1:8" ht="60" outlineLevel="2">
      <c r="A12" s="21" t="s">
        <v>2</v>
      </c>
      <c r="B12" s="22" t="s">
        <v>0</v>
      </c>
      <c r="C12" s="22" t="s">
        <v>3</v>
      </c>
      <c r="D12" s="22"/>
      <c r="E12" s="22"/>
      <c r="F12" s="23">
        <f t="shared" ref="F12:G15" si="0">F13</f>
        <v>3056</v>
      </c>
      <c r="G12" s="23">
        <f t="shared" si="0"/>
        <v>3056</v>
      </c>
      <c r="H12" s="2"/>
    </row>
    <row r="13" spans="1:8" ht="30" outlineLevel="4">
      <c r="A13" s="21" t="s">
        <v>426</v>
      </c>
      <c r="B13" s="22" t="s">
        <v>0</v>
      </c>
      <c r="C13" s="22" t="s">
        <v>3</v>
      </c>
      <c r="D13" s="22" t="s">
        <v>4</v>
      </c>
      <c r="E13" s="22"/>
      <c r="F13" s="23">
        <f t="shared" si="0"/>
        <v>3056</v>
      </c>
      <c r="G13" s="23">
        <f t="shared" si="0"/>
        <v>3056</v>
      </c>
      <c r="H13" s="2"/>
    </row>
    <row r="14" spans="1:8" ht="30" outlineLevel="5">
      <c r="A14" s="21" t="s">
        <v>234</v>
      </c>
      <c r="B14" s="22" t="s">
        <v>0</v>
      </c>
      <c r="C14" s="22" t="s">
        <v>3</v>
      </c>
      <c r="D14" s="22" t="s">
        <v>5</v>
      </c>
      <c r="E14" s="22"/>
      <c r="F14" s="23">
        <f t="shared" si="0"/>
        <v>3056</v>
      </c>
      <c r="G14" s="23">
        <f t="shared" si="0"/>
        <v>3056</v>
      </c>
      <c r="H14" s="2"/>
    </row>
    <row r="15" spans="1:8" ht="45" outlineLevel="6">
      <c r="A15" s="21" t="s">
        <v>235</v>
      </c>
      <c r="B15" s="22" t="s">
        <v>0</v>
      </c>
      <c r="C15" s="22" t="s">
        <v>3</v>
      </c>
      <c r="D15" s="22" t="s">
        <v>206</v>
      </c>
      <c r="E15" s="22"/>
      <c r="F15" s="23">
        <f t="shared" si="0"/>
        <v>3056</v>
      </c>
      <c r="G15" s="23">
        <f t="shared" si="0"/>
        <v>3056</v>
      </c>
      <c r="H15" s="2"/>
    </row>
    <row r="16" spans="1:8" ht="120" outlineLevel="2">
      <c r="A16" s="21" t="s">
        <v>236</v>
      </c>
      <c r="B16" s="22" t="s">
        <v>0</v>
      </c>
      <c r="C16" s="22" t="s">
        <v>3</v>
      </c>
      <c r="D16" s="22" t="s">
        <v>206</v>
      </c>
      <c r="E16" s="22" t="s">
        <v>6</v>
      </c>
      <c r="F16" s="23">
        <v>3056</v>
      </c>
      <c r="G16" s="23">
        <v>3056</v>
      </c>
      <c r="H16" s="2"/>
    </row>
    <row r="17" spans="1:8" ht="90" outlineLevel="3">
      <c r="A17" s="21" t="s">
        <v>7</v>
      </c>
      <c r="B17" s="22" t="s">
        <v>0</v>
      </c>
      <c r="C17" s="22" t="s">
        <v>8</v>
      </c>
      <c r="D17" s="22"/>
      <c r="E17" s="22"/>
      <c r="F17" s="23">
        <f>F18</f>
        <v>42662.8</v>
      </c>
      <c r="G17" s="23">
        <f>G18</f>
        <v>42816.3</v>
      </c>
      <c r="H17" s="2"/>
    </row>
    <row r="18" spans="1:8" ht="30" outlineLevel="5">
      <c r="A18" s="21" t="s">
        <v>426</v>
      </c>
      <c r="B18" s="22" t="s">
        <v>0</v>
      </c>
      <c r="C18" s="22" t="s">
        <v>8</v>
      </c>
      <c r="D18" s="22" t="s">
        <v>4</v>
      </c>
      <c r="E18" s="22"/>
      <c r="F18" s="23">
        <f>F19+F27+F31</f>
        <v>42662.8</v>
      </c>
      <c r="G18" s="23">
        <f>G19+G27+G31</f>
        <v>42816.3</v>
      </c>
      <c r="H18" s="2"/>
    </row>
    <row r="19" spans="1:8" ht="30" outlineLevel="6">
      <c r="A19" s="21" t="s">
        <v>234</v>
      </c>
      <c r="B19" s="22" t="s">
        <v>0</v>
      </c>
      <c r="C19" s="22" t="s">
        <v>8</v>
      </c>
      <c r="D19" s="22" t="s">
        <v>5</v>
      </c>
      <c r="E19" s="22"/>
      <c r="F19" s="23">
        <f>F20+F24</f>
        <v>34417.199999999997</v>
      </c>
      <c r="G19" s="23">
        <f>G20+G24</f>
        <v>34417.199999999997</v>
      </c>
      <c r="H19" s="2"/>
    </row>
    <row r="20" spans="1:8" ht="45" outlineLevel="6">
      <c r="A20" s="21" t="s">
        <v>235</v>
      </c>
      <c r="B20" s="22" t="s">
        <v>0</v>
      </c>
      <c r="C20" s="22" t="s">
        <v>8</v>
      </c>
      <c r="D20" s="22" t="s">
        <v>206</v>
      </c>
      <c r="E20" s="22"/>
      <c r="F20" s="23">
        <f>F21+F22+F23</f>
        <v>31707.8</v>
      </c>
      <c r="G20" s="23">
        <f>G21+G22+G23</f>
        <v>31707.8</v>
      </c>
      <c r="H20" s="2"/>
    </row>
    <row r="21" spans="1:8" ht="120" outlineLevel="6">
      <c r="A21" s="21" t="s">
        <v>236</v>
      </c>
      <c r="B21" s="22" t="s">
        <v>0</v>
      </c>
      <c r="C21" s="22" t="s">
        <v>8</v>
      </c>
      <c r="D21" s="22" t="s">
        <v>206</v>
      </c>
      <c r="E21" s="22" t="s">
        <v>6</v>
      </c>
      <c r="F21" s="23">
        <v>26606.6</v>
      </c>
      <c r="G21" s="23">
        <v>26606.6</v>
      </c>
      <c r="H21" s="2"/>
    </row>
    <row r="22" spans="1:8" ht="60" outlineLevel="5">
      <c r="A22" s="21" t="s">
        <v>237</v>
      </c>
      <c r="B22" s="22" t="s">
        <v>0</v>
      </c>
      <c r="C22" s="22" t="s">
        <v>8</v>
      </c>
      <c r="D22" s="22" t="s">
        <v>206</v>
      </c>
      <c r="E22" s="22" t="s">
        <v>9</v>
      </c>
      <c r="F22" s="23">
        <v>4984.2</v>
      </c>
      <c r="G22" s="23">
        <v>4984.2</v>
      </c>
      <c r="H22" s="2"/>
    </row>
    <row r="23" spans="1:8" ht="30" outlineLevel="6">
      <c r="A23" s="21" t="s">
        <v>238</v>
      </c>
      <c r="B23" s="22" t="s">
        <v>0</v>
      </c>
      <c r="C23" s="22" t="s">
        <v>8</v>
      </c>
      <c r="D23" s="22" t="s">
        <v>206</v>
      </c>
      <c r="E23" s="22" t="s">
        <v>10</v>
      </c>
      <c r="F23" s="23">
        <v>117</v>
      </c>
      <c r="G23" s="23">
        <v>117</v>
      </c>
      <c r="H23" s="2"/>
    </row>
    <row r="24" spans="1:8" ht="60" outlineLevel="6">
      <c r="A24" s="21" t="s">
        <v>239</v>
      </c>
      <c r="B24" s="22" t="s">
        <v>0</v>
      </c>
      <c r="C24" s="22" t="s">
        <v>8</v>
      </c>
      <c r="D24" s="22" t="s">
        <v>240</v>
      </c>
      <c r="E24" s="22"/>
      <c r="F24" s="23">
        <f>F25+F26</f>
        <v>2709.4</v>
      </c>
      <c r="G24" s="23">
        <f>G25+G26</f>
        <v>2709.4</v>
      </c>
      <c r="H24" s="2"/>
    </row>
    <row r="25" spans="1:8" ht="120" outlineLevel="4">
      <c r="A25" s="21" t="s">
        <v>236</v>
      </c>
      <c r="B25" s="22" t="s">
        <v>0</v>
      </c>
      <c r="C25" s="22" t="s">
        <v>8</v>
      </c>
      <c r="D25" s="22" t="s">
        <v>240</v>
      </c>
      <c r="E25" s="22" t="s">
        <v>6</v>
      </c>
      <c r="F25" s="23">
        <v>2709.4</v>
      </c>
      <c r="G25" s="23">
        <v>2709.4</v>
      </c>
      <c r="H25" s="2"/>
    </row>
    <row r="26" spans="1:8" ht="60" hidden="1" outlineLevel="5">
      <c r="A26" s="21" t="s">
        <v>237</v>
      </c>
      <c r="B26" s="22" t="s">
        <v>0</v>
      </c>
      <c r="C26" s="22" t="s">
        <v>8</v>
      </c>
      <c r="D26" s="22" t="s">
        <v>240</v>
      </c>
      <c r="E26" s="22" t="s">
        <v>9</v>
      </c>
      <c r="F26" s="23">
        <v>0</v>
      </c>
      <c r="G26" s="23">
        <v>0</v>
      </c>
      <c r="H26" s="2"/>
    </row>
    <row r="27" spans="1:8" outlineLevel="6">
      <c r="A27" s="21" t="s">
        <v>241</v>
      </c>
      <c r="B27" s="22" t="s">
        <v>0</v>
      </c>
      <c r="C27" s="22" t="s">
        <v>8</v>
      </c>
      <c r="D27" s="22" t="s">
        <v>202</v>
      </c>
      <c r="E27" s="22"/>
      <c r="F27" s="23">
        <f>F28</f>
        <v>4215.8</v>
      </c>
      <c r="G27" s="23">
        <f>G28</f>
        <v>4219.8</v>
      </c>
      <c r="H27" s="2"/>
    </row>
    <row r="28" spans="1:8" ht="60" outlineLevel="5">
      <c r="A28" s="21" t="s">
        <v>242</v>
      </c>
      <c r="B28" s="22" t="s">
        <v>0</v>
      </c>
      <c r="C28" s="22" t="s">
        <v>8</v>
      </c>
      <c r="D28" s="22" t="s">
        <v>204</v>
      </c>
      <c r="E28" s="22"/>
      <c r="F28" s="23">
        <f>F29+F30</f>
        <v>4215.8</v>
      </c>
      <c r="G28" s="23">
        <f>G29+G30</f>
        <v>4219.8</v>
      </c>
      <c r="H28" s="2"/>
    </row>
    <row r="29" spans="1:8" ht="120" outlineLevel="6">
      <c r="A29" s="21" t="s">
        <v>236</v>
      </c>
      <c r="B29" s="22" t="s">
        <v>0</v>
      </c>
      <c r="C29" s="22" t="s">
        <v>8</v>
      </c>
      <c r="D29" s="22" t="s">
        <v>204</v>
      </c>
      <c r="E29" s="22" t="s">
        <v>6</v>
      </c>
      <c r="F29" s="23">
        <v>3765.8</v>
      </c>
      <c r="G29" s="23">
        <v>3769.8</v>
      </c>
      <c r="H29" s="2"/>
    </row>
    <row r="30" spans="1:8" ht="60" outlineLevel="6">
      <c r="A30" s="21" t="s">
        <v>237</v>
      </c>
      <c r="B30" s="22" t="s">
        <v>0</v>
      </c>
      <c r="C30" s="22" t="s">
        <v>8</v>
      </c>
      <c r="D30" s="22" t="s">
        <v>204</v>
      </c>
      <c r="E30" s="22" t="s">
        <v>9</v>
      </c>
      <c r="F30" s="23">
        <v>450</v>
      </c>
      <c r="G30" s="23">
        <v>450</v>
      </c>
      <c r="H30" s="2"/>
    </row>
    <row r="31" spans="1:8" ht="45" outlineLevel="4">
      <c r="A31" s="21" t="s">
        <v>391</v>
      </c>
      <c r="B31" s="22" t="s">
        <v>0</v>
      </c>
      <c r="C31" s="22" t="s">
        <v>8</v>
      </c>
      <c r="D31" s="22" t="s">
        <v>243</v>
      </c>
      <c r="E31" s="22"/>
      <c r="F31" s="23">
        <f>F32</f>
        <v>4029.8</v>
      </c>
      <c r="G31" s="23">
        <f>G32</f>
        <v>4179.3</v>
      </c>
      <c r="H31" s="2"/>
    </row>
    <row r="32" spans="1:8" ht="75" outlineLevel="5">
      <c r="A32" s="21" t="s">
        <v>244</v>
      </c>
      <c r="B32" s="22" t="s">
        <v>0</v>
      </c>
      <c r="C32" s="22" t="s">
        <v>8</v>
      </c>
      <c r="D32" s="22" t="s">
        <v>245</v>
      </c>
      <c r="E32" s="22"/>
      <c r="F32" s="23">
        <f>F33+F34</f>
        <v>4029.8</v>
      </c>
      <c r="G32" s="23">
        <f>G33+G34</f>
        <v>4179.3</v>
      </c>
      <c r="H32" s="2"/>
    </row>
    <row r="33" spans="1:8" ht="120" outlineLevel="6">
      <c r="A33" s="21" t="s">
        <v>236</v>
      </c>
      <c r="B33" s="22" t="s">
        <v>0</v>
      </c>
      <c r="C33" s="22" t="s">
        <v>8</v>
      </c>
      <c r="D33" s="22" t="s">
        <v>245</v>
      </c>
      <c r="E33" s="22" t="s">
        <v>6</v>
      </c>
      <c r="F33" s="23">
        <v>4029.8</v>
      </c>
      <c r="G33" s="23">
        <v>4179.3</v>
      </c>
      <c r="H33" s="2"/>
    </row>
    <row r="34" spans="1:8" ht="60" hidden="1" outlineLevel="6">
      <c r="A34" s="21" t="s">
        <v>237</v>
      </c>
      <c r="B34" s="22" t="s">
        <v>0</v>
      </c>
      <c r="C34" s="22" t="s">
        <v>8</v>
      </c>
      <c r="D34" s="22" t="s">
        <v>245</v>
      </c>
      <c r="E34" s="22" t="s">
        <v>9</v>
      </c>
      <c r="F34" s="23">
        <v>0</v>
      </c>
      <c r="G34" s="23">
        <v>0</v>
      </c>
      <c r="H34" s="2"/>
    </row>
    <row r="35" spans="1:8" outlineLevel="2" collapsed="1">
      <c r="A35" s="21" t="s">
        <v>246</v>
      </c>
      <c r="B35" s="22" t="s">
        <v>0</v>
      </c>
      <c r="C35" s="22" t="s">
        <v>247</v>
      </c>
      <c r="D35" s="22"/>
      <c r="E35" s="22"/>
      <c r="F35" s="23">
        <f>F36</f>
        <v>7.8</v>
      </c>
      <c r="G35" s="23">
        <f>G36</f>
        <v>55.3</v>
      </c>
      <c r="H35" s="2"/>
    </row>
    <row r="36" spans="1:8" ht="30" outlineLevel="6">
      <c r="A36" s="21" t="s">
        <v>248</v>
      </c>
      <c r="B36" s="22" t="s">
        <v>0</v>
      </c>
      <c r="C36" s="22" t="s">
        <v>247</v>
      </c>
      <c r="D36" s="22" t="s">
        <v>11</v>
      </c>
      <c r="E36" s="22"/>
      <c r="F36" s="23">
        <f>F37</f>
        <v>7.8</v>
      </c>
      <c r="G36" s="23">
        <f>G37</f>
        <v>55.3</v>
      </c>
      <c r="H36" s="2"/>
    </row>
    <row r="37" spans="1:8" ht="60" outlineLevel="2">
      <c r="A37" s="21" t="s">
        <v>237</v>
      </c>
      <c r="B37" s="22" t="s">
        <v>0</v>
      </c>
      <c r="C37" s="22" t="s">
        <v>247</v>
      </c>
      <c r="D37" s="22" t="s">
        <v>11</v>
      </c>
      <c r="E37" s="22" t="s">
        <v>9</v>
      </c>
      <c r="F37" s="23">
        <v>7.8</v>
      </c>
      <c r="G37" s="23">
        <v>55.3</v>
      </c>
      <c r="H37" s="2"/>
    </row>
    <row r="38" spans="1:8" outlineLevel="3">
      <c r="A38" s="21" t="s">
        <v>12</v>
      </c>
      <c r="B38" s="22" t="s">
        <v>0</v>
      </c>
      <c r="C38" s="22" t="s">
        <v>13</v>
      </c>
      <c r="D38" s="22"/>
      <c r="E38" s="22"/>
      <c r="F38" s="23">
        <f>F39</f>
        <v>300</v>
      </c>
      <c r="G38" s="23">
        <f>G39</f>
        <v>300</v>
      </c>
      <c r="H38" s="2"/>
    </row>
    <row r="39" spans="1:8" ht="30" outlineLevel="2">
      <c r="A39" s="21" t="s">
        <v>248</v>
      </c>
      <c r="B39" s="22" t="s">
        <v>0</v>
      </c>
      <c r="C39" s="22" t="s">
        <v>13</v>
      </c>
      <c r="D39" s="22" t="s">
        <v>11</v>
      </c>
      <c r="E39" s="22"/>
      <c r="F39" s="23">
        <f>F40</f>
        <v>300</v>
      </c>
      <c r="G39" s="23">
        <f>G40</f>
        <v>300</v>
      </c>
      <c r="H39" s="2"/>
    </row>
    <row r="40" spans="1:8" ht="30" outlineLevel="3">
      <c r="A40" s="21" t="s">
        <v>238</v>
      </c>
      <c r="B40" s="22" t="s">
        <v>0</v>
      </c>
      <c r="C40" s="22" t="s">
        <v>13</v>
      </c>
      <c r="D40" s="22" t="s">
        <v>11</v>
      </c>
      <c r="E40" s="22" t="s">
        <v>10</v>
      </c>
      <c r="F40" s="23">
        <v>300</v>
      </c>
      <c r="G40" s="23">
        <v>300</v>
      </c>
      <c r="H40" s="2"/>
    </row>
    <row r="41" spans="1:8" ht="30" outlineLevel="4">
      <c r="A41" s="21" t="s">
        <v>14</v>
      </c>
      <c r="B41" s="22" t="s">
        <v>0</v>
      </c>
      <c r="C41" s="22" t="s">
        <v>15</v>
      </c>
      <c r="D41" s="22"/>
      <c r="E41" s="22"/>
      <c r="F41" s="23">
        <f>F42+F47+F52</f>
        <v>515</v>
      </c>
      <c r="G41" s="23">
        <f>G42+G47+G52</f>
        <v>515</v>
      </c>
      <c r="H41" s="2"/>
    </row>
    <row r="42" spans="1:8" ht="30" outlineLevel="6">
      <c r="A42" s="21" t="s">
        <v>426</v>
      </c>
      <c r="B42" s="22" t="s">
        <v>0</v>
      </c>
      <c r="C42" s="22" t="s">
        <v>15</v>
      </c>
      <c r="D42" s="22" t="s">
        <v>4</v>
      </c>
      <c r="E42" s="22"/>
      <c r="F42" s="23">
        <f>F43</f>
        <v>245</v>
      </c>
      <c r="G42" s="23">
        <f>G43</f>
        <v>245</v>
      </c>
      <c r="H42" s="2"/>
    </row>
    <row r="43" spans="1:8" ht="30" outlineLevel="3">
      <c r="A43" s="21" t="s">
        <v>234</v>
      </c>
      <c r="B43" s="22" t="s">
        <v>0</v>
      </c>
      <c r="C43" s="22" t="s">
        <v>15</v>
      </c>
      <c r="D43" s="22" t="s">
        <v>5</v>
      </c>
      <c r="E43" s="22"/>
      <c r="F43" s="23">
        <f>F44</f>
        <v>245</v>
      </c>
      <c r="G43" s="23">
        <f>G44</f>
        <v>245</v>
      </c>
      <c r="H43" s="2"/>
    </row>
    <row r="44" spans="1:8" ht="45" outlineLevel="4">
      <c r="A44" s="21" t="s">
        <v>235</v>
      </c>
      <c r="B44" s="22" t="s">
        <v>0</v>
      </c>
      <c r="C44" s="22" t="s">
        <v>15</v>
      </c>
      <c r="D44" s="22" t="s">
        <v>206</v>
      </c>
      <c r="E44" s="22"/>
      <c r="F44" s="23">
        <f>F45+F46</f>
        <v>245</v>
      </c>
      <c r="G44" s="23">
        <f>G45+G46</f>
        <v>245</v>
      </c>
      <c r="H44" s="2"/>
    </row>
    <row r="45" spans="1:8" ht="60" outlineLevel="5">
      <c r="A45" s="21" t="s">
        <v>237</v>
      </c>
      <c r="B45" s="22" t="s">
        <v>0</v>
      </c>
      <c r="C45" s="22" t="s">
        <v>15</v>
      </c>
      <c r="D45" s="22" t="s">
        <v>206</v>
      </c>
      <c r="E45" s="22" t="s">
        <v>9</v>
      </c>
      <c r="F45" s="23">
        <v>245</v>
      </c>
      <c r="G45" s="23">
        <v>245</v>
      </c>
      <c r="H45" s="2"/>
    </row>
    <row r="46" spans="1:8" ht="30" hidden="1" outlineLevel="6">
      <c r="A46" s="21" t="s">
        <v>249</v>
      </c>
      <c r="B46" s="22" t="s">
        <v>0</v>
      </c>
      <c r="C46" s="22" t="s">
        <v>15</v>
      </c>
      <c r="D46" s="22" t="s">
        <v>206</v>
      </c>
      <c r="E46" s="22" t="s">
        <v>41</v>
      </c>
      <c r="F46" s="23">
        <v>0</v>
      </c>
      <c r="G46" s="23">
        <v>0</v>
      </c>
      <c r="H46" s="2"/>
    </row>
    <row r="47" spans="1:8" ht="30" outlineLevel="5" collapsed="1">
      <c r="A47" s="21" t="s">
        <v>427</v>
      </c>
      <c r="B47" s="22" t="s">
        <v>0</v>
      </c>
      <c r="C47" s="22" t="s">
        <v>15</v>
      </c>
      <c r="D47" s="22" t="s">
        <v>209</v>
      </c>
      <c r="E47" s="22"/>
      <c r="F47" s="23">
        <f>F48+F50</f>
        <v>20</v>
      </c>
      <c r="G47" s="23">
        <f>G48+G50</f>
        <v>20</v>
      </c>
      <c r="H47" s="2"/>
    </row>
    <row r="48" spans="1:8" ht="45" outlineLevel="6">
      <c r="A48" s="21" t="s">
        <v>250</v>
      </c>
      <c r="B48" s="22" t="s">
        <v>0</v>
      </c>
      <c r="C48" s="22" t="s">
        <v>15</v>
      </c>
      <c r="D48" s="22" t="s">
        <v>210</v>
      </c>
      <c r="E48" s="22"/>
      <c r="F48" s="23">
        <f>F49</f>
        <v>10</v>
      </c>
      <c r="G48" s="23">
        <f>G49</f>
        <v>10</v>
      </c>
      <c r="H48" s="2"/>
    </row>
    <row r="49" spans="1:8" ht="60" outlineLevel="5">
      <c r="A49" s="21" t="s">
        <v>237</v>
      </c>
      <c r="B49" s="22" t="s">
        <v>0</v>
      </c>
      <c r="C49" s="22" t="s">
        <v>15</v>
      </c>
      <c r="D49" s="22" t="s">
        <v>210</v>
      </c>
      <c r="E49" s="22" t="s">
        <v>9</v>
      </c>
      <c r="F49" s="23">
        <v>10</v>
      </c>
      <c r="G49" s="23">
        <v>10</v>
      </c>
      <c r="H49" s="2"/>
    </row>
    <row r="50" spans="1:8" ht="60" outlineLevel="6">
      <c r="A50" s="21" t="s">
        <v>251</v>
      </c>
      <c r="B50" s="22" t="s">
        <v>0</v>
      </c>
      <c r="C50" s="22" t="s">
        <v>15</v>
      </c>
      <c r="D50" s="22" t="s">
        <v>211</v>
      </c>
      <c r="E50" s="22"/>
      <c r="F50" s="23">
        <f>F51</f>
        <v>10</v>
      </c>
      <c r="G50" s="23">
        <f>G51</f>
        <v>10</v>
      </c>
      <c r="H50" s="2"/>
    </row>
    <row r="51" spans="1:8" ht="60" outlineLevel="3">
      <c r="A51" s="21" t="s">
        <v>237</v>
      </c>
      <c r="B51" s="22" t="s">
        <v>0</v>
      </c>
      <c r="C51" s="22" t="s">
        <v>15</v>
      </c>
      <c r="D51" s="22" t="s">
        <v>211</v>
      </c>
      <c r="E51" s="22" t="s">
        <v>9</v>
      </c>
      <c r="F51" s="23">
        <v>10</v>
      </c>
      <c r="G51" s="23">
        <v>10</v>
      </c>
      <c r="H51" s="2"/>
    </row>
    <row r="52" spans="1:8" ht="30" outlineLevel="6">
      <c r="A52" s="21" t="s">
        <v>248</v>
      </c>
      <c r="B52" s="22" t="s">
        <v>0</v>
      </c>
      <c r="C52" s="22" t="s">
        <v>15</v>
      </c>
      <c r="D52" s="22" t="s">
        <v>11</v>
      </c>
      <c r="E52" s="22"/>
      <c r="F52" s="23">
        <f>F53+F54</f>
        <v>250</v>
      </c>
      <c r="G52" s="23">
        <f>G53+G54</f>
        <v>250</v>
      </c>
      <c r="H52" s="2"/>
    </row>
    <row r="53" spans="1:8" ht="60" hidden="1" outlineLevel="1">
      <c r="A53" s="21" t="s">
        <v>237</v>
      </c>
      <c r="B53" s="22" t="s">
        <v>0</v>
      </c>
      <c r="C53" s="22" t="s">
        <v>15</v>
      </c>
      <c r="D53" s="22" t="s">
        <v>11</v>
      </c>
      <c r="E53" s="22" t="s">
        <v>9</v>
      </c>
      <c r="F53" s="23">
        <v>0</v>
      </c>
      <c r="G53" s="23">
        <v>0</v>
      </c>
      <c r="H53" s="2"/>
    </row>
    <row r="54" spans="1:8" ht="30" outlineLevel="2">
      <c r="A54" s="21" t="s">
        <v>238</v>
      </c>
      <c r="B54" s="22" t="s">
        <v>0</v>
      </c>
      <c r="C54" s="22" t="s">
        <v>15</v>
      </c>
      <c r="D54" s="22" t="s">
        <v>11</v>
      </c>
      <c r="E54" s="22" t="s">
        <v>10</v>
      </c>
      <c r="F54" s="23">
        <v>250</v>
      </c>
      <c r="G54" s="23">
        <v>250</v>
      </c>
      <c r="H54" s="2"/>
    </row>
    <row r="55" spans="1:8" ht="30" outlineLevel="3">
      <c r="A55" s="21" t="s">
        <v>370</v>
      </c>
      <c r="B55" s="22" t="s">
        <v>0</v>
      </c>
      <c r="C55" s="22" t="s">
        <v>19</v>
      </c>
      <c r="D55" s="22"/>
      <c r="E55" s="22"/>
      <c r="F55" s="23">
        <f>F56+F63</f>
        <v>7073.1</v>
      </c>
      <c r="G55" s="23">
        <f>G56+G63</f>
        <v>7023.1</v>
      </c>
      <c r="H55" s="2"/>
    </row>
    <row r="56" spans="1:8" outlineLevel="4">
      <c r="A56" s="21" t="s">
        <v>219</v>
      </c>
      <c r="B56" s="22" t="s">
        <v>0</v>
      </c>
      <c r="C56" s="22" t="s">
        <v>20</v>
      </c>
      <c r="D56" s="22"/>
      <c r="E56" s="22"/>
      <c r="F56" s="23">
        <f>F57</f>
        <v>6038.6</v>
      </c>
      <c r="G56" s="23">
        <f>G57</f>
        <v>6038.6</v>
      </c>
      <c r="H56" s="2"/>
    </row>
    <row r="57" spans="1:8" ht="90" outlineLevel="6">
      <c r="A57" s="21" t="s">
        <v>428</v>
      </c>
      <c r="B57" s="22" t="s">
        <v>0</v>
      </c>
      <c r="C57" s="22" t="s">
        <v>20</v>
      </c>
      <c r="D57" s="22" t="s">
        <v>21</v>
      </c>
      <c r="E57" s="22"/>
      <c r="F57" s="23">
        <f>F58</f>
        <v>6038.6</v>
      </c>
      <c r="G57" s="23">
        <f>G58</f>
        <v>6038.6</v>
      </c>
      <c r="H57" s="2"/>
    </row>
    <row r="58" spans="1:8" ht="30" outlineLevel="5">
      <c r="A58" s="21" t="s">
        <v>252</v>
      </c>
      <c r="B58" s="22" t="s">
        <v>0</v>
      </c>
      <c r="C58" s="22" t="s">
        <v>20</v>
      </c>
      <c r="D58" s="22" t="s">
        <v>22</v>
      </c>
      <c r="E58" s="22"/>
      <c r="F58" s="23">
        <f>F59+F61</f>
        <v>6038.6</v>
      </c>
      <c r="G58" s="23">
        <f>G59+G61</f>
        <v>6038.6</v>
      </c>
      <c r="H58" s="2"/>
    </row>
    <row r="59" spans="1:8" ht="45" outlineLevel="6">
      <c r="A59" s="21" t="s">
        <v>253</v>
      </c>
      <c r="B59" s="22" t="s">
        <v>0</v>
      </c>
      <c r="C59" s="22" t="s">
        <v>20</v>
      </c>
      <c r="D59" s="22" t="s">
        <v>23</v>
      </c>
      <c r="E59" s="22"/>
      <c r="F59" s="23">
        <f>F60</f>
        <v>112</v>
      </c>
      <c r="G59" s="23">
        <f>G60</f>
        <v>112</v>
      </c>
      <c r="H59" s="2"/>
    </row>
    <row r="60" spans="1:8" ht="60" outlineLevel="2">
      <c r="A60" s="21" t="s">
        <v>254</v>
      </c>
      <c r="B60" s="22" t="s">
        <v>0</v>
      </c>
      <c r="C60" s="22" t="s">
        <v>20</v>
      </c>
      <c r="D60" s="22" t="s">
        <v>23</v>
      </c>
      <c r="E60" s="22" t="s">
        <v>24</v>
      </c>
      <c r="F60" s="23">
        <v>112</v>
      </c>
      <c r="G60" s="23">
        <v>112</v>
      </c>
      <c r="H60" s="2"/>
    </row>
    <row r="61" spans="1:8" ht="30" outlineLevel="3">
      <c r="A61" s="21" t="s">
        <v>255</v>
      </c>
      <c r="B61" s="22" t="s">
        <v>0</v>
      </c>
      <c r="C61" s="22" t="s">
        <v>20</v>
      </c>
      <c r="D61" s="22" t="s">
        <v>25</v>
      </c>
      <c r="E61" s="22"/>
      <c r="F61" s="23">
        <f>F62</f>
        <v>5926.6</v>
      </c>
      <c r="G61" s="23">
        <f>G62</f>
        <v>5926.6</v>
      </c>
      <c r="H61" s="2"/>
    </row>
    <row r="62" spans="1:8" ht="60" outlineLevel="4">
      <c r="A62" s="21" t="s">
        <v>254</v>
      </c>
      <c r="B62" s="22" t="s">
        <v>0</v>
      </c>
      <c r="C62" s="22" t="s">
        <v>20</v>
      </c>
      <c r="D62" s="22" t="s">
        <v>25</v>
      </c>
      <c r="E62" s="22" t="s">
        <v>24</v>
      </c>
      <c r="F62" s="23">
        <v>5926.6</v>
      </c>
      <c r="G62" s="23">
        <v>5926.6</v>
      </c>
      <c r="H62" s="2"/>
    </row>
    <row r="63" spans="1:8" ht="45" outlineLevel="5">
      <c r="A63" s="21" t="s">
        <v>26</v>
      </c>
      <c r="B63" s="22" t="s">
        <v>0</v>
      </c>
      <c r="C63" s="22" t="s">
        <v>27</v>
      </c>
      <c r="D63" s="22"/>
      <c r="E63" s="22"/>
      <c r="F63" s="23">
        <f>F64+F76</f>
        <v>1034.5</v>
      </c>
      <c r="G63" s="23">
        <f>G64+G76</f>
        <v>984.5</v>
      </c>
      <c r="H63" s="2"/>
    </row>
    <row r="64" spans="1:8" ht="90" outlineLevel="4">
      <c r="A64" s="21" t="s">
        <v>428</v>
      </c>
      <c r="B64" s="22" t="s">
        <v>0</v>
      </c>
      <c r="C64" s="22" t="s">
        <v>27</v>
      </c>
      <c r="D64" s="22" t="s">
        <v>21</v>
      </c>
      <c r="E64" s="22"/>
      <c r="F64" s="23">
        <f>F65+F68+F73</f>
        <v>954.5</v>
      </c>
      <c r="G64" s="23">
        <f>G65+G68+G73</f>
        <v>904.5</v>
      </c>
      <c r="H64" s="2"/>
    </row>
    <row r="65" spans="1:8" ht="30" outlineLevel="5">
      <c r="A65" s="21" t="s">
        <v>252</v>
      </c>
      <c r="B65" s="22" t="s">
        <v>0</v>
      </c>
      <c r="C65" s="22" t="s">
        <v>27</v>
      </c>
      <c r="D65" s="22" t="s">
        <v>22</v>
      </c>
      <c r="E65" s="22"/>
      <c r="F65" s="23">
        <f>F66</f>
        <v>80</v>
      </c>
      <c r="G65" s="23">
        <f>G66</f>
        <v>80</v>
      </c>
      <c r="H65" s="2"/>
    </row>
    <row r="66" spans="1:8" ht="60" outlineLevel="6">
      <c r="A66" s="21" t="s">
        <v>256</v>
      </c>
      <c r="B66" s="22" t="s">
        <v>0</v>
      </c>
      <c r="C66" s="22" t="s">
        <v>27</v>
      </c>
      <c r="D66" s="22" t="s">
        <v>220</v>
      </c>
      <c r="E66" s="22"/>
      <c r="F66" s="23">
        <f>F67</f>
        <v>80</v>
      </c>
      <c r="G66" s="23">
        <f>G67</f>
        <v>80</v>
      </c>
      <c r="H66" s="2"/>
    </row>
    <row r="67" spans="1:8" ht="60" outlineLevel="3">
      <c r="A67" s="21" t="s">
        <v>254</v>
      </c>
      <c r="B67" s="22" t="s">
        <v>0</v>
      </c>
      <c r="C67" s="22" t="s">
        <v>27</v>
      </c>
      <c r="D67" s="22" t="s">
        <v>220</v>
      </c>
      <c r="E67" s="22" t="s">
        <v>24</v>
      </c>
      <c r="F67" s="23">
        <v>80</v>
      </c>
      <c r="G67" s="23">
        <v>80</v>
      </c>
      <c r="H67" s="2"/>
    </row>
    <row r="68" spans="1:8" ht="30" outlineLevel="5">
      <c r="A68" s="21" t="s">
        <v>257</v>
      </c>
      <c r="B68" s="22" t="s">
        <v>0</v>
      </c>
      <c r="C68" s="22" t="s">
        <v>27</v>
      </c>
      <c r="D68" s="22" t="s">
        <v>28</v>
      </c>
      <c r="E68" s="22"/>
      <c r="F68" s="23">
        <f>F69+F71</f>
        <v>61</v>
      </c>
      <c r="G68" s="23">
        <f>G69+G71</f>
        <v>11</v>
      </c>
      <c r="H68" s="2"/>
    </row>
    <row r="69" spans="1:8" ht="165" outlineLevel="6">
      <c r="A69" s="21" t="s">
        <v>258</v>
      </c>
      <c r="B69" s="22" t="s">
        <v>0</v>
      </c>
      <c r="C69" s="22" t="s">
        <v>27</v>
      </c>
      <c r="D69" s="22" t="s">
        <v>29</v>
      </c>
      <c r="E69" s="22"/>
      <c r="F69" s="23">
        <f>F70</f>
        <v>11</v>
      </c>
      <c r="G69" s="23">
        <f>G70</f>
        <v>11</v>
      </c>
      <c r="H69" s="2"/>
    </row>
    <row r="70" spans="1:8" ht="60" outlineLevel="5">
      <c r="A70" s="21" t="s">
        <v>254</v>
      </c>
      <c r="B70" s="22" t="s">
        <v>0</v>
      </c>
      <c r="C70" s="22" t="s">
        <v>27</v>
      </c>
      <c r="D70" s="22" t="s">
        <v>29</v>
      </c>
      <c r="E70" s="22" t="s">
        <v>24</v>
      </c>
      <c r="F70" s="23">
        <v>11</v>
      </c>
      <c r="G70" s="23">
        <v>11</v>
      </c>
      <c r="H70" s="2"/>
    </row>
    <row r="71" spans="1:8" ht="75" outlineLevel="5">
      <c r="A71" s="42" t="s">
        <v>405</v>
      </c>
      <c r="B71" s="22">
        <v>933</v>
      </c>
      <c r="C71" s="22" t="s">
        <v>27</v>
      </c>
      <c r="D71" s="29" t="s">
        <v>407</v>
      </c>
      <c r="E71" s="22"/>
      <c r="F71" s="23">
        <f>F72</f>
        <v>50</v>
      </c>
      <c r="G71" s="23">
        <f>G72</f>
        <v>0</v>
      </c>
      <c r="H71" s="2"/>
    </row>
    <row r="72" spans="1:8" ht="60" outlineLevel="5">
      <c r="A72" s="21" t="s">
        <v>406</v>
      </c>
      <c r="B72" s="22">
        <v>933</v>
      </c>
      <c r="C72" s="22" t="s">
        <v>27</v>
      </c>
      <c r="D72" s="29" t="s">
        <v>407</v>
      </c>
      <c r="E72" s="22">
        <v>600</v>
      </c>
      <c r="F72" s="23">
        <v>50</v>
      </c>
      <c r="G72" s="23">
        <v>0</v>
      </c>
      <c r="H72" s="2"/>
    </row>
    <row r="73" spans="1:8" ht="45" outlineLevel="6">
      <c r="A73" s="21" t="s">
        <v>259</v>
      </c>
      <c r="B73" s="22" t="s">
        <v>0</v>
      </c>
      <c r="C73" s="22" t="s">
        <v>27</v>
      </c>
      <c r="D73" s="22" t="s">
        <v>30</v>
      </c>
      <c r="E73" s="22"/>
      <c r="F73" s="23">
        <f>F74</f>
        <v>813.5</v>
      </c>
      <c r="G73" s="23">
        <f>G74</f>
        <v>813.5</v>
      </c>
      <c r="H73" s="2"/>
    </row>
    <row r="74" spans="1:8" ht="45" outlineLevel="1">
      <c r="A74" s="21" t="s">
        <v>260</v>
      </c>
      <c r="B74" s="22" t="s">
        <v>0</v>
      </c>
      <c r="C74" s="22" t="s">
        <v>27</v>
      </c>
      <c r="D74" s="22" t="s">
        <v>31</v>
      </c>
      <c r="E74" s="22"/>
      <c r="F74" s="23">
        <f>F75</f>
        <v>813.5</v>
      </c>
      <c r="G74" s="23">
        <f>G75</f>
        <v>813.5</v>
      </c>
      <c r="H74" s="2"/>
    </row>
    <row r="75" spans="1:8" ht="60" outlineLevel="2">
      <c r="A75" s="21" t="s">
        <v>254</v>
      </c>
      <c r="B75" s="22" t="s">
        <v>0</v>
      </c>
      <c r="C75" s="22" t="s">
        <v>27</v>
      </c>
      <c r="D75" s="22" t="s">
        <v>31</v>
      </c>
      <c r="E75" s="22" t="s">
        <v>24</v>
      </c>
      <c r="F75" s="23">
        <v>813.5</v>
      </c>
      <c r="G75" s="23">
        <v>813.5</v>
      </c>
      <c r="H75" s="2"/>
    </row>
    <row r="76" spans="1:8" ht="30" outlineLevel="4">
      <c r="A76" s="21" t="s">
        <v>429</v>
      </c>
      <c r="B76" s="22" t="s">
        <v>0</v>
      </c>
      <c r="C76" s="22" t="s">
        <v>27</v>
      </c>
      <c r="D76" s="22" t="s">
        <v>32</v>
      </c>
      <c r="E76" s="22"/>
      <c r="F76" s="23">
        <f>F77+F79</f>
        <v>80</v>
      </c>
      <c r="G76" s="23">
        <f>G77+G79</f>
        <v>80</v>
      </c>
      <c r="H76" s="2"/>
    </row>
    <row r="77" spans="1:8" ht="45" outlineLevel="5">
      <c r="A77" s="21" t="s">
        <v>261</v>
      </c>
      <c r="B77" s="22" t="s">
        <v>0</v>
      </c>
      <c r="C77" s="22" t="s">
        <v>27</v>
      </c>
      <c r="D77" s="22" t="s">
        <v>33</v>
      </c>
      <c r="E77" s="22"/>
      <c r="F77" s="23">
        <f>F78</f>
        <v>63</v>
      </c>
      <c r="G77" s="23">
        <f>G78</f>
        <v>63</v>
      </c>
      <c r="H77" s="2"/>
    </row>
    <row r="78" spans="1:8" ht="60" outlineLevel="6">
      <c r="A78" s="21" t="s">
        <v>237</v>
      </c>
      <c r="B78" s="22" t="s">
        <v>0</v>
      </c>
      <c r="C78" s="22" t="s">
        <v>27</v>
      </c>
      <c r="D78" s="22" t="s">
        <v>33</v>
      </c>
      <c r="E78" s="22" t="s">
        <v>9</v>
      </c>
      <c r="F78" s="23">
        <v>63</v>
      </c>
      <c r="G78" s="23">
        <v>63</v>
      </c>
      <c r="H78" s="2"/>
    </row>
    <row r="79" spans="1:8" ht="90" outlineLevel="6">
      <c r="A79" s="21" t="s">
        <v>392</v>
      </c>
      <c r="B79" s="22" t="s">
        <v>0</v>
      </c>
      <c r="C79" s="22" t="s">
        <v>27</v>
      </c>
      <c r="D79" s="22">
        <v>1800800000</v>
      </c>
      <c r="E79" s="22"/>
      <c r="F79" s="23">
        <f>F80</f>
        <v>17</v>
      </c>
      <c r="G79" s="23">
        <f>G80</f>
        <v>17</v>
      </c>
      <c r="H79" s="2"/>
    </row>
    <row r="80" spans="1:8" ht="60" outlineLevel="6">
      <c r="A80" s="21" t="s">
        <v>237</v>
      </c>
      <c r="B80" s="22" t="s">
        <v>0</v>
      </c>
      <c r="C80" s="22" t="s">
        <v>27</v>
      </c>
      <c r="D80" s="22">
        <v>1800800000</v>
      </c>
      <c r="E80" s="22">
        <v>200</v>
      </c>
      <c r="F80" s="23">
        <v>17</v>
      </c>
      <c r="G80" s="23">
        <v>17</v>
      </c>
      <c r="H80" s="2"/>
    </row>
    <row r="81" spans="1:8" outlineLevel="2">
      <c r="A81" s="21" t="s">
        <v>371</v>
      </c>
      <c r="B81" s="22" t="s">
        <v>0</v>
      </c>
      <c r="C81" s="22" t="s">
        <v>34</v>
      </c>
      <c r="D81" s="22"/>
      <c r="E81" s="22"/>
      <c r="F81" s="23">
        <f>F82+F87</f>
        <v>420</v>
      </c>
      <c r="G81" s="23">
        <f>G82+G87</f>
        <v>420</v>
      </c>
      <c r="H81" s="2"/>
    </row>
    <row r="82" spans="1:8" outlineLevel="3">
      <c r="A82" s="21" t="s">
        <v>221</v>
      </c>
      <c r="B82" s="22" t="s">
        <v>0</v>
      </c>
      <c r="C82" s="22" t="s">
        <v>222</v>
      </c>
      <c r="D82" s="22"/>
      <c r="E82" s="22"/>
      <c r="F82" s="23">
        <f t="shared" ref="F82:G85" si="1">F83</f>
        <v>400</v>
      </c>
      <c r="G82" s="23">
        <f t="shared" si="1"/>
        <v>400</v>
      </c>
      <c r="H82" s="2"/>
    </row>
    <row r="83" spans="1:8" ht="45" outlineLevel="5">
      <c r="A83" s="21" t="s">
        <v>430</v>
      </c>
      <c r="B83" s="22" t="s">
        <v>0</v>
      </c>
      <c r="C83" s="22" t="s">
        <v>222</v>
      </c>
      <c r="D83" s="22" t="s">
        <v>35</v>
      </c>
      <c r="E83" s="22"/>
      <c r="F83" s="23">
        <f t="shared" si="1"/>
        <v>400</v>
      </c>
      <c r="G83" s="23">
        <f t="shared" si="1"/>
        <v>400</v>
      </c>
      <c r="H83" s="2"/>
    </row>
    <row r="84" spans="1:8" ht="60" outlineLevel="6">
      <c r="A84" s="21" t="s">
        <v>262</v>
      </c>
      <c r="B84" s="22" t="s">
        <v>0</v>
      </c>
      <c r="C84" s="22" t="s">
        <v>222</v>
      </c>
      <c r="D84" s="22" t="s">
        <v>36</v>
      </c>
      <c r="E84" s="22"/>
      <c r="F84" s="23">
        <f t="shared" si="1"/>
        <v>400</v>
      </c>
      <c r="G84" s="23">
        <f t="shared" si="1"/>
        <v>400</v>
      </c>
      <c r="H84" s="2"/>
    </row>
    <row r="85" spans="1:8" ht="60" outlineLevel="4">
      <c r="A85" s="21" t="s">
        <v>263</v>
      </c>
      <c r="B85" s="22" t="s">
        <v>0</v>
      </c>
      <c r="C85" s="22" t="s">
        <v>222</v>
      </c>
      <c r="D85" s="22" t="s">
        <v>223</v>
      </c>
      <c r="E85" s="22"/>
      <c r="F85" s="23">
        <f t="shared" si="1"/>
        <v>400</v>
      </c>
      <c r="G85" s="23">
        <f t="shared" si="1"/>
        <v>400</v>
      </c>
      <c r="H85" s="2"/>
    </row>
    <row r="86" spans="1:8" s="6" customFormat="1" ht="30" outlineLevel="5">
      <c r="A86" s="21" t="s">
        <v>238</v>
      </c>
      <c r="B86" s="22" t="s">
        <v>0</v>
      </c>
      <c r="C86" s="22" t="s">
        <v>222</v>
      </c>
      <c r="D86" s="22" t="s">
        <v>223</v>
      </c>
      <c r="E86" s="22" t="s">
        <v>10</v>
      </c>
      <c r="F86" s="23">
        <v>400</v>
      </c>
      <c r="G86" s="23">
        <v>400</v>
      </c>
      <c r="H86" s="5"/>
    </row>
    <row r="87" spans="1:8" ht="30" outlineLevel="6">
      <c r="A87" s="21" t="s">
        <v>212</v>
      </c>
      <c r="B87" s="22" t="s">
        <v>0</v>
      </c>
      <c r="C87" s="22" t="s">
        <v>213</v>
      </c>
      <c r="D87" s="22"/>
      <c r="E87" s="22"/>
      <c r="F87" s="23">
        <f>F88</f>
        <v>20</v>
      </c>
      <c r="G87" s="23">
        <f>G88</f>
        <v>20</v>
      </c>
      <c r="H87" s="2"/>
    </row>
    <row r="88" spans="1:8" ht="45" outlineLevel="2">
      <c r="A88" s="21" t="s">
        <v>431</v>
      </c>
      <c r="B88" s="22" t="s">
        <v>0</v>
      </c>
      <c r="C88" s="22" t="s">
        <v>213</v>
      </c>
      <c r="D88" s="22" t="s">
        <v>214</v>
      </c>
      <c r="E88" s="22"/>
      <c r="F88" s="23">
        <f>F89+F92</f>
        <v>20</v>
      </c>
      <c r="G88" s="23">
        <f>G89+G92</f>
        <v>20</v>
      </c>
      <c r="H88" s="2"/>
    </row>
    <row r="89" spans="1:8" ht="45" outlineLevel="3">
      <c r="A89" s="21" t="s">
        <v>264</v>
      </c>
      <c r="B89" s="22" t="s">
        <v>0</v>
      </c>
      <c r="C89" s="22" t="s">
        <v>213</v>
      </c>
      <c r="D89" s="22" t="s">
        <v>215</v>
      </c>
      <c r="E89" s="22"/>
      <c r="F89" s="23">
        <f>F90</f>
        <v>10</v>
      </c>
      <c r="G89" s="23">
        <f>G90</f>
        <v>10</v>
      </c>
      <c r="H89" s="2"/>
    </row>
    <row r="90" spans="1:8" ht="45" outlineLevel="4">
      <c r="A90" s="21" t="s">
        <v>265</v>
      </c>
      <c r="B90" s="22" t="s">
        <v>0</v>
      </c>
      <c r="C90" s="22" t="s">
        <v>213</v>
      </c>
      <c r="D90" s="22" t="s">
        <v>216</v>
      </c>
      <c r="E90" s="22"/>
      <c r="F90" s="23">
        <f>F91</f>
        <v>10</v>
      </c>
      <c r="G90" s="23">
        <f>G91</f>
        <v>10</v>
      </c>
      <c r="H90" s="2"/>
    </row>
    <row r="91" spans="1:8" ht="60" outlineLevel="5">
      <c r="A91" s="21" t="s">
        <v>237</v>
      </c>
      <c r="B91" s="22" t="s">
        <v>0</v>
      </c>
      <c r="C91" s="22" t="s">
        <v>213</v>
      </c>
      <c r="D91" s="22" t="s">
        <v>216</v>
      </c>
      <c r="E91" s="22" t="s">
        <v>9</v>
      </c>
      <c r="F91" s="23">
        <v>10</v>
      </c>
      <c r="G91" s="23">
        <v>10</v>
      </c>
      <c r="H91" s="2"/>
    </row>
    <row r="92" spans="1:8" ht="45" outlineLevel="6">
      <c r="A92" s="21" t="s">
        <v>266</v>
      </c>
      <c r="B92" s="22" t="s">
        <v>0</v>
      </c>
      <c r="C92" s="22" t="s">
        <v>213</v>
      </c>
      <c r="D92" s="22" t="s">
        <v>217</v>
      </c>
      <c r="E92" s="22"/>
      <c r="F92" s="23">
        <f>F93</f>
        <v>10</v>
      </c>
      <c r="G92" s="23">
        <f>G93</f>
        <v>10</v>
      </c>
      <c r="H92" s="2"/>
    </row>
    <row r="93" spans="1:8" s="6" customFormat="1" ht="30" outlineLevel="2">
      <c r="A93" s="21" t="s">
        <v>267</v>
      </c>
      <c r="B93" s="22" t="s">
        <v>0</v>
      </c>
      <c r="C93" s="22" t="s">
        <v>213</v>
      </c>
      <c r="D93" s="22" t="s">
        <v>218</v>
      </c>
      <c r="E93" s="22"/>
      <c r="F93" s="23">
        <f>F94</f>
        <v>10</v>
      </c>
      <c r="G93" s="23">
        <f>G94</f>
        <v>10</v>
      </c>
      <c r="H93" s="5"/>
    </row>
    <row r="94" spans="1:8" ht="60" outlineLevel="3">
      <c r="A94" s="21" t="s">
        <v>237</v>
      </c>
      <c r="B94" s="22" t="s">
        <v>0</v>
      </c>
      <c r="C94" s="22" t="s">
        <v>213</v>
      </c>
      <c r="D94" s="22" t="s">
        <v>218</v>
      </c>
      <c r="E94" s="22" t="s">
        <v>9</v>
      </c>
      <c r="F94" s="23">
        <v>10</v>
      </c>
      <c r="G94" s="23">
        <v>10</v>
      </c>
      <c r="H94" s="2"/>
    </row>
    <row r="95" spans="1:8" s="6" customFormat="1" outlineLevel="4">
      <c r="A95" s="21" t="s">
        <v>372</v>
      </c>
      <c r="B95" s="22" t="s">
        <v>0</v>
      </c>
      <c r="C95" s="22" t="s">
        <v>37</v>
      </c>
      <c r="D95" s="22"/>
      <c r="E95" s="22"/>
      <c r="F95" s="23">
        <f>F96+F101+F109</f>
        <v>3882.5</v>
      </c>
      <c r="G95" s="23">
        <f>G96+G101+G109</f>
        <v>3836.5</v>
      </c>
      <c r="H95" s="5"/>
    </row>
    <row r="96" spans="1:8" outlineLevel="5">
      <c r="A96" s="21" t="s">
        <v>38</v>
      </c>
      <c r="B96" s="22" t="s">
        <v>0</v>
      </c>
      <c r="C96" s="22" t="s">
        <v>39</v>
      </c>
      <c r="D96" s="22"/>
      <c r="E96" s="22"/>
      <c r="F96" s="23">
        <f t="shared" ref="F96:G99" si="2">F97</f>
        <v>2206</v>
      </c>
      <c r="G96" s="23">
        <f t="shared" si="2"/>
        <v>2206</v>
      </c>
      <c r="H96" s="2"/>
    </row>
    <row r="97" spans="1:8" ht="45" outlineLevel="4">
      <c r="A97" s="21" t="s">
        <v>430</v>
      </c>
      <c r="B97" s="22" t="s">
        <v>0</v>
      </c>
      <c r="C97" s="22" t="s">
        <v>39</v>
      </c>
      <c r="D97" s="22" t="s">
        <v>35</v>
      </c>
      <c r="E97" s="22"/>
      <c r="F97" s="23">
        <f t="shared" si="2"/>
        <v>2206</v>
      </c>
      <c r="G97" s="23">
        <f t="shared" si="2"/>
        <v>2206</v>
      </c>
      <c r="H97" s="2"/>
    </row>
    <row r="98" spans="1:8" s="6" customFormat="1" ht="60" outlineLevel="6">
      <c r="A98" s="21" t="s">
        <v>262</v>
      </c>
      <c r="B98" s="22" t="s">
        <v>0</v>
      </c>
      <c r="C98" s="22" t="s">
        <v>39</v>
      </c>
      <c r="D98" s="22" t="s">
        <v>36</v>
      </c>
      <c r="E98" s="22"/>
      <c r="F98" s="23">
        <f t="shared" si="2"/>
        <v>2206</v>
      </c>
      <c r="G98" s="23">
        <f t="shared" si="2"/>
        <v>2206</v>
      </c>
      <c r="H98" s="5"/>
    </row>
    <row r="99" spans="1:8" outlineLevel="2">
      <c r="A99" s="21" t="s">
        <v>268</v>
      </c>
      <c r="B99" s="22" t="s">
        <v>0</v>
      </c>
      <c r="C99" s="22" t="s">
        <v>39</v>
      </c>
      <c r="D99" s="22" t="s">
        <v>40</v>
      </c>
      <c r="E99" s="22"/>
      <c r="F99" s="23">
        <f t="shared" si="2"/>
        <v>2206</v>
      </c>
      <c r="G99" s="23">
        <f t="shared" si="2"/>
        <v>2206</v>
      </c>
      <c r="H99" s="2"/>
    </row>
    <row r="100" spans="1:8" ht="30" outlineLevel="3">
      <c r="A100" s="21" t="s">
        <v>249</v>
      </c>
      <c r="B100" s="22" t="s">
        <v>0</v>
      </c>
      <c r="C100" s="22" t="s">
        <v>39</v>
      </c>
      <c r="D100" s="22" t="s">
        <v>40</v>
      </c>
      <c r="E100" s="22" t="s">
        <v>41</v>
      </c>
      <c r="F100" s="23">
        <v>2206</v>
      </c>
      <c r="G100" s="23">
        <v>2206</v>
      </c>
      <c r="H100" s="2"/>
    </row>
    <row r="101" spans="1:8" outlineLevel="4">
      <c r="A101" s="21" t="s">
        <v>42</v>
      </c>
      <c r="B101" s="22" t="s">
        <v>0</v>
      </c>
      <c r="C101" s="22" t="s">
        <v>43</v>
      </c>
      <c r="D101" s="22"/>
      <c r="E101" s="22"/>
      <c r="F101" s="23">
        <f>F102</f>
        <v>1071.5</v>
      </c>
      <c r="G101" s="23">
        <f>G102</f>
        <v>1071.5</v>
      </c>
      <c r="H101" s="2"/>
    </row>
    <row r="102" spans="1:8" ht="45" outlineLevel="6">
      <c r="A102" s="21" t="s">
        <v>430</v>
      </c>
      <c r="B102" s="22" t="s">
        <v>0</v>
      </c>
      <c r="C102" s="22" t="s">
        <v>43</v>
      </c>
      <c r="D102" s="22" t="s">
        <v>35</v>
      </c>
      <c r="E102" s="22"/>
      <c r="F102" s="23">
        <f>F103+F106</f>
        <v>1071.5</v>
      </c>
      <c r="G102" s="23">
        <f>G103+G106</f>
        <v>1071.5</v>
      </c>
      <c r="H102" s="2"/>
    </row>
    <row r="103" spans="1:8" ht="30" outlineLevel="5">
      <c r="A103" s="21" t="s">
        <v>269</v>
      </c>
      <c r="B103" s="22" t="s">
        <v>0</v>
      </c>
      <c r="C103" s="22" t="s">
        <v>43</v>
      </c>
      <c r="D103" s="22" t="s">
        <v>44</v>
      </c>
      <c r="E103" s="22"/>
      <c r="F103" s="23">
        <f>F104</f>
        <v>5</v>
      </c>
      <c r="G103" s="23">
        <f>G104</f>
        <v>5</v>
      </c>
      <c r="H103" s="2"/>
    </row>
    <row r="104" spans="1:8" ht="60" outlineLevel="6">
      <c r="A104" s="21" t="s">
        <v>270</v>
      </c>
      <c r="B104" s="22" t="s">
        <v>0</v>
      </c>
      <c r="C104" s="22" t="s">
        <v>43</v>
      </c>
      <c r="D104" s="22" t="s">
        <v>45</v>
      </c>
      <c r="E104" s="22"/>
      <c r="F104" s="23">
        <f>F105</f>
        <v>5</v>
      </c>
      <c r="G104" s="23">
        <f>G105</f>
        <v>5</v>
      </c>
      <c r="H104" s="2"/>
    </row>
    <row r="105" spans="1:8" ht="60" outlineLevel="5">
      <c r="A105" s="21" t="s">
        <v>237</v>
      </c>
      <c r="B105" s="22" t="s">
        <v>0</v>
      </c>
      <c r="C105" s="22" t="s">
        <v>43</v>
      </c>
      <c r="D105" s="22" t="s">
        <v>45</v>
      </c>
      <c r="E105" s="22" t="s">
        <v>9</v>
      </c>
      <c r="F105" s="23">
        <v>5</v>
      </c>
      <c r="G105" s="23">
        <v>5</v>
      </c>
      <c r="H105" s="2"/>
    </row>
    <row r="106" spans="1:8" s="6" customFormat="1" ht="60" outlineLevel="6">
      <c r="A106" s="21" t="s">
        <v>262</v>
      </c>
      <c r="B106" s="22" t="s">
        <v>0</v>
      </c>
      <c r="C106" s="22" t="s">
        <v>43</v>
      </c>
      <c r="D106" s="22" t="s">
        <v>36</v>
      </c>
      <c r="E106" s="22"/>
      <c r="F106" s="23">
        <f>F107</f>
        <v>1066.5</v>
      </c>
      <c r="G106" s="23">
        <f>G107</f>
        <v>1066.5</v>
      </c>
      <c r="H106" s="5"/>
    </row>
    <row r="107" spans="1:8" ht="30" outlineLevel="5">
      <c r="A107" s="21" t="s">
        <v>271</v>
      </c>
      <c r="B107" s="22" t="s">
        <v>0</v>
      </c>
      <c r="C107" s="22" t="s">
        <v>43</v>
      </c>
      <c r="D107" s="22" t="s">
        <v>46</v>
      </c>
      <c r="E107" s="22"/>
      <c r="F107" s="23">
        <f>F108</f>
        <v>1066.5</v>
      </c>
      <c r="G107" s="23">
        <f>G108</f>
        <v>1066.5</v>
      </c>
      <c r="H107" s="2"/>
    </row>
    <row r="108" spans="1:8" ht="30" outlineLevel="6">
      <c r="A108" s="21" t="s">
        <v>249</v>
      </c>
      <c r="B108" s="22" t="s">
        <v>0</v>
      </c>
      <c r="C108" s="22" t="s">
        <v>43</v>
      </c>
      <c r="D108" s="22" t="s">
        <v>46</v>
      </c>
      <c r="E108" s="22" t="s">
        <v>41</v>
      </c>
      <c r="F108" s="23">
        <v>1066.5</v>
      </c>
      <c r="G108" s="23">
        <v>1066.5</v>
      </c>
      <c r="H108" s="2"/>
    </row>
    <row r="109" spans="1:8" s="6" customFormat="1">
      <c r="A109" s="21" t="s">
        <v>47</v>
      </c>
      <c r="B109" s="22" t="s">
        <v>0</v>
      </c>
      <c r="C109" s="22" t="s">
        <v>48</v>
      </c>
      <c r="D109" s="22"/>
      <c r="E109" s="22"/>
      <c r="F109" s="23">
        <f t="shared" ref="F109:G112" si="3">F110</f>
        <v>605</v>
      </c>
      <c r="G109" s="23">
        <f t="shared" si="3"/>
        <v>559</v>
      </c>
      <c r="H109" s="5"/>
    </row>
    <row r="110" spans="1:8" ht="45" outlineLevel="2">
      <c r="A110" s="21" t="s">
        <v>430</v>
      </c>
      <c r="B110" s="22" t="s">
        <v>0</v>
      </c>
      <c r="C110" s="22" t="s">
        <v>48</v>
      </c>
      <c r="D110" s="22" t="s">
        <v>35</v>
      </c>
      <c r="E110" s="22"/>
      <c r="F110" s="23">
        <f t="shared" si="3"/>
        <v>605</v>
      </c>
      <c r="G110" s="23">
        <f t="shared" si="3"/>
        <v>559</v>
      </c>
      <c r="H110" s="2"/>
    </row>
    <row r="111" spans="1:8" ht="30" outlineLevel="3">
      <c r="A111" s="21" t="s">
        <v>269</v>
      </c>
      <c r="B111" s="22" t="s">
        <v>0</v>
      </c>
      <c r="C111" s="22" t="s">
        <v>48</v>
      </c>
      <c r="D111" s="22" t="s">
        <v>44</v>
      </c>
      <c r="E111" s="22"/>
      <c r="F111" s="23">
        <f t="shared" si="3"/>
        <v>605</v>
      </c>
      <c r="G111" s="23">
        <f t="shared" si="3"/>
        <v>559</v>
      </c>
      <c r="H111" s="2"/>
    </row>
    <row r="112" spans="1:8" ht="150" outlineLevel="4">
      <c r="A112" s="21" t="s">
        <v>272</v>
      </c>
      <c r="B112" s="22" t="s">
        <v>0</v>
      </c>
      <c r="C112" s="22" t="s">
        <v>48</v>
      </c>
      <c r="D112" s="22" t="s">
        <v>273</v>
      </c>
      <c r="E112" s="22"/>
      <c r="F112" s="23">
        <f t="shared" si="3"/>
        <v>605</v>
      </c>
      <c r="G112" s="23">
        <f t="shared" si="3"/>
        <v>559</v>
      </c>
      <c r="H112" s="2"/>
    </row>
    <row r="113" spans="1:8" ht="30" outlineLevel="5">
      <c r="A113" s="21" t="s">
        <v>249</v>
      </c>
      <c r="B113" s="22" t="s">
        <v>0</v>
      </c>
      <c r="C113" s="22" t="s">
        <v>48</v>
      </c>
      <c r="D113" s="22" t="s">
        <v>273</v>
      </c>
      <c r="E113" s="22" t="s">
        <v>41</v>
      </c>
      <c r="F113" s="23">
        <v>605</v>
      </c>
      <c r="G113" s="23">
        <v>559</v>
      </c>
      <c r="H113" s="2"/>
    </row>
    <row r="114" spans="1:8" outlineLevel="6">
      <c r="A114" s="26" t="s">
        <v>49</v>
      </c>
      <c r="B114" s="27" t="s">
        <v>50</v>
      </c>
      <c r="C114" s="27"/>
      <c r="D114" s="27"/>
      <c r="E114" s="27"/>
      <c r="F114" s="28">
        <f>F115</f>
        <v>17456.2</v>
      </c>
      <c r="G114" s="28">
        <f>G115</f>
        <v>17456.2</v>
      </c>
      <c r="H114" s="2"/>
    </row>
    <row r="115" spans="1:8" outlineLevel="3">
      <c r="A115" s="21" t="s">
        <v>369</v>
      </c>
      <c r="B115" s="22" t="s">
        <v>50</v>
      </c>
      <c r="C115" s="22" t="s">
        <v>1</v>
      </c>
      <c r="D115" s="22"/>
      <c r="E115" s="22"/>
      <c r="F115" s="23">
        <f>F116+F121</f>
        <v>17456.2</v>
      </c>
      <c r="G115" s="23">
        <f>G116+G121</f>
        <v>17456.2</v>
      </c>
      <c r="H115" s="2"/>
    </row>
    <row r="116" spans="1:8" ht="75" outlineLevel="6">
      <c r="A116" s="21" t="s">
        <v>51</v>
      </c>
      <c r="B116" s="22" t="s">
        <v>50</v>
      </c>
      <c r="C116" s="22" t="s">
        <v>52</v>
      </c>
      <c r="D116" s="22"/>
      <c r="E116" s="22"/>
      <c r="F116" s="23">
        <f>F117</f>
        <v>7441.2</v>
      </c>
      <c r="G116" s="23">
        <f>G117</f>
        <v>7441.2</v>
      </c>
      <c r="H116" s="2"/>
    </row>
    <row r="117" spans="1:8" ht="30" outlineLevel="6">
      <c r="A117" s="21" t="s">
        <v>248</v>
      </c>
      <c r="B117" s="22" t="s">
        <v>50</v>
      </c>
      <c r="C117" s="22" t="s">
        <v>52</v>
      </c>
      <c r="D117" s="22" t="s">
        <v>11</v>
      </c>
      <c r="E117" s="22"/>
      <c r="F117" s="23">
        <f>F118+F119+F120</f>
        <v>7441.2</v>
      </c>
      <c r="G117" s="23">
        <f>G118+G119+G120</f>
        <v>7441.2</v>
      </c>
      <c r="H117" s="2"/>
    </row>
    <row r="118" spans="1:8" s="6" customFormat="1" ht="120" outlineLevel="2">
      <c r="A118" s="21" t="s">
        <v>236</v>
      </c>
      <c r="B118" s="22" t="s">
        <v>50</v>
      </c>
      <c r="C118" s="22" t="s">
        <v>52</v>
      </c>
      <c r="D118" s="22" t="s">
        <v>11</v>
      </c>
      <c r="E118" s="22" t="s">
        <v>6</v>
      </c>
      <c r="F118" s="23">
        <v>6993.2</v>
      </c>
      <c r="G118" s="23">
        <v>6993.2</v>
      </c>
      <c r="H118" s="5"/>
    </row>
    <row r="119" spans="1:8" ht="60" outlineLevel="3">
      <c r="A119" s="21" t="s">
        <v>237</v>
      </c>
      <c r="B119" s="22" t="s">
        <v>50</v>
      </c>
      <c r="C119" s="22" t="s">
        <v>52</v>
      </c>
      <c r="D119" s="22" t="s">
        <v>11</v>
      </c>
      <c r="E119" s="22" t="s">
        <v>9</v>
      </c>
      <c r="F119" s="23">
        <v>440.4</v>
      </c>
      <c r="G119" s="23">
        <v>440.4</v>
      </c>
      <c r="H119" s="2"/>
    </row>
    <row r="120" spans="1:8" ht="30" outlineLevel="6">
      <c r="A120" s="21" t="s">
        <v>238</v>
      </c>
      <c r="B120" s="22" t="s">
        <v>50</v>
      </c>
      <c r="C120" s="22" t="s">
        <v>52</v>
      </c>
      <c r="D120" s="22" t="s">
        <v>11</v>
      </c>
      <c r="E120" s="22" t="s">
        <v>10</v>
      </c>
      <c r="F120" s="23">
        <v>7.6</v>
      </c>
      <c r="G120" s="23">
        <v>7.6</v>
      </c>
      <c r="H120" s="2"/>
    </row>
    <row r="121" spans="1:8" s="6" customFormat="1" ht="30">
      <c r="A121" s="21" t="s">
        <v>14</v>
      </c>
      <c r="B121" s="22" t="s">
        <v>50</v>
      </c>
      <c r="C121" s="22" t="s">
        <v>15</v>
      </c>
      <c r="D121" s="22"/>
      <c r="E121" s="22"/>
      <c r="F121" s="23">
        <f>F122</f>
        <v>10015</v>
      </c>
      <c r="G121" s="23">
        <f>G122</f>
        <v>10015</v>
      </c>
      <c r="H121" s="5"/>
    </row>
    <row r="122" spans="1:8" ht="30" outlineLevel="2">
      <c r="A122" s="21" t="s">
        <v>248</v>
      </c>
      <c r="B122" s="22" t="s">
        <v>50</v>
      </c>
      <c r="C122" s="22" t="s">
        <v>15</v>
      </c>
      <c r="D122" s="22" t="s">
        <v>11</v>
      </c>
      <c r="E122" s="22"/>
      <c r="F122" s="23">
        <f>F123</f>
        <v>10015</v>
      </c>
      <c r="G122" s="23">
        <f>G123</f>
        <v>10015</v>
      </c>
      <c r="H122" s="2"/>
    </row>
    <row r="123" spans="1:8" ht="60" outlineLevel="3">
      <c r="A123" s="21" t="s">
        <v>237</v>
      </c>
      <c r="B123" s="22" t="s">
        <v>50</v>
      </c>
      <c r="C123" s="22" t="s">
        <v>15</v>
      </c>
      <c r="D123" s="22" t="s">
        <v>11</v>
      </c>
      <c r="E123" s="22" t="s">
        <v>9</v>
      </c>
      <c r="F123" s="23">
        <v>10015</v>
      </c>
      <c r="G123" s="23">
        <v>10015</v>
      </c>
      <c r="H123" s="2"/>
    </row>
    <row r="124" spans="1:8" ht="42.75" outlineLevel="3">
      <c r="A124" s="26" t="s">
        <v>53</v>
      </c>
      <c r="B124" s="27" t="s">
        <v>54</v>
      </c>
      <c r="C124" s="27"/>
      <c r="D124" s="27"/>
      <c r="E124" s="27"/>
      <c r="F124" s="28">
        <f>F125+F131+F152+F239+F251+F233</f>
        <v>296215</v>
      </c>
      <c r="G124" s="28">
        <f>G125+G131+G152+G239+G251+G233</f>
        <v>263715.7</v>
      </c>
      <c r="H124" s="2"/>
    </row>
    <row r="125" spans="1:8" outlineLevel="4">
      <c r="A125" s="21" t="s">
        <v>369</v>
      </c>
      <c r="B125" s="22" t="s">
        <v>54</v>
      </c>
      <c r="C125" s="22" t="s">
        <v>1</v>
      </c>
      <c r="D125" s="22"/>
      <c r="E125" s="22"/>
      <c r="F125" s="23">
        <f t="shared" ref="F125:G127" si="4">F126</f>
        <v>6272.4</v>
      </c>
      <c r="G125" s="23">
        <f t="shared" si="4"/>
        <v>6272.4</v>
      </c>
      <c r="H125" s="2"/>
    </row>
    <row r="126" spans="1:8" ht="30" outlineLevel="5">
      <c r="A126" s="21" t="s">
        <v>14</v>
      </c>
      <c r="B126" s="22" t="s">
        <v>54</v>
      </c>
      <c r="C126" s="22" t="s">
        <v>15</v>
      </c>
      <c r="D126" s="22"/>
      <c r="E126" s="22"/>
      <c r="F126" s="23">
        <f t="shared" si="4"/>
        <v>6272.4</v>
      </c>
      <c r="G126" s="23">
        <f t="shared" si="4"/>
        <v>6272.4</v>
      </c>
      <c r="H126" s="2"/>
    </row>
    <row r="127" spans="1:8" ht="75" outlineLevel="5">
      <c r="A127" s="21" t="s">
        <v>432</v>
      </c>
      <c r="B127" s="22" t="s">
        <v>54</v>
      </c>
      <c r="C127" s="22" t="s">
        <v>15</v>
      </c>
      <c r="D127" s="22" t="s">
        <v>156</v>
      </c>
      <c r="E127" s="22"/>
      <c r="F127" s="23">
        <f t="shared" si="4"/>
        <v>6272.4</v>
      </c>
      <c r="G127" s="23">
        <f t="shared" si="4"/>
        <v>6272.4</v>
      </c>
      <c r="H127" s="2"/>
    </row>
    <row r="128" spans="1:8" ht="30" outlineLevel="5">
      <c r="A128" s="21" t="s">
        <v>275</v>
      </c>
      <c r="B128" s="22" t="s">
        <v>54</v>
      </c>
      <c r="C128" s="22" t="s">
        <v>15</v>
      </c>
      <c r="D128" s="22" t="s">
        <v>157</v>
      </c>
      <c r="E128" s="22"/>
      <c r="F128" s="23">
        <f>F129+F130</f>
        <v>6272.4</v>
      </c>
      <c r="G128" s="23">
        <f>G129+G130</f>
        <v>6272.4</v>
      </c>
      <c r="H128" s="2"/>
    </row>
    <row r="129" spans="1:8" ht="120" outlineLevel="6">
      <c r="A129" s="21" t="s">
        <v>236</v>
      </c>
      <c r="B129" s="22" t="s">
        <v>54</v>
      </c>
      <c r="C129" s="22" t="s">
        <v>15</v>
      </c>
      <c r="D129" s="22" t="s">
        <v>157</v>
      </c>
      <c r="E129" s="22" t="s">
        <v>6</v>
      </c>
      <c r="F129" s="23">
        <v>6058.4</v>
      </c>
      <c r="G129" s="23">
        <v>6058.4</v>
      </c>
      <c r="H129" s="2"/>
    </row>
    <row r="130" spans="1:8" ht="60" outlineLevel="5">
      <c r="A130" s="21" t="s">
        <v>237</v>
      </c>
      <c r="B130" s="22" t="s">
        <v>54</v>
      </c>
      <c r="C130" s="22" t="s">
        <v>15</v>
      </c>
      <c r="D130" s="22" t="s">
        <v>157</v>
      </c>
      <c r="E130" s="22" t="s">
        <v>9</v>
      </c>
      <c r="F130" s="23">
        <v>214</v>
      </c>
      <c r="G130" s="23">
        <v>214</v>
      </c>
      <c r="H130" s="2"/>
    </row>
    <row r="131" spans="1:8" outlineLevel="1">
      <c r="A131" s="21" t="s">
        <v>373</v>
      </c>
      <c r="B131" s="22" t="s">
        <v>54</v>
      </c>
      <c r="C131" s="22" t="s">
        <v>34</v>
      </c>
      <c r="D131" s="22"/>
      <c r="E131" s="22"/>
      <c r="F131" s="23">
        <f>F137+F148+F132</f>
        <v>194690</v>
      </c>
      <c r="G131" s="23">
        <f>G137+G148+G132</f>
        <v>191413</v>
      </c>
      <c r="H131" s="2"/>
    </row>
    <row r="132" spans="1:8" outlineLevel="1">
      <c r="A132" s="21" t="s">
        <v>221</v>
      </c>
      <c r="B132" s="22" t="s">
        <v>54</v>
      </c>
      <c r="C132" s="22" t="s">
        <v>222</v>
      </c>
      <c r="D132" s="22"/>
      <c r="E132" s="22"/>
      <c r="F132" s="23">
        <f t="shared" ref="F132:G135" si="5">F133</f>
        <v>18790.5</v>
      </c>
      <c r="G132" s="23">
        <f t="shared" si="5"/>
        <v>18790.5</v>
      </c>
      <c r="H132" s="2"/>
    </row>
    <row r="133" spans="1:8" ht="45" outlineLevel="1">
      <c r="A133" s="21" t="s">
        <v>465</v>
      </c>
      <c r="B133" s="22" t="s">
        <v>54</v>
      </c>
      <c r="C133" s="22" t="s">
        <v>222</v>
      </c>
      <c r="D133" s="22" t="s">
        <v>57</v>
      </c>
      <c r="E133" s="22"/>
      <c r="F133" s="23">
        <f t="shared" si="5"/>
        <v>18790.5</v>
      </c>
      <c r="G133" s="23">
        <f t="shared" si="5"/>
        <v>18790.5</v>
      </c>
      <c r="H133" s="2"/>
    </row>
    <row r="134" spans="1:8" ht="75" outlineLevel="1">
      <c r="A134" s="21" t="s">
        <v>455</v>
      </c>
      <c r="B134" s="22" t="s">
        <v>54</v>
      </c>
      <c r="C134" s="22" t="s">
        <v>222</v>
      </c>
      <c r="D134" s="22" t="s">
        <v>58</v>
      </c>
      <c r="E134" s="22"/>
      <c r="F134" s="23">
        <f t="shared" si="5"/>
        <v>18790.5</v>
      </c>
      <c r="G134" s="23">
        <f t="shared" si="5"/>
        <v>18790.5</v>
      </c>
      <c r="H134" s="2"/>
    </row>
    <row r="135" spans="1:8" ht="45" outlineLevel="1">
      <c r="A135" s="21" t="s">
        <v>456</v>
      </c>
      <c r="B135" s="22" t="s">
        <v>54</v>
      </c>
      <c r="C135" s="22" t="s">
        <v>222</v>
      </c>
      <c r="D135" s="22" t="s">
        <v>457</v>
      </c>
      <c r="E135" s="22"/>
      <c r="F135" s="23">
        <f t="shared" si="5"/>
        <v>18790.5</v>
      </c>
      <c r="G135" s="23">
        <f t="shared" si="5"/>
        <v>18790.5</v>
      </c>
      <c r="H135" s="2"/>
    </row>
    <row r="136" spans="1:8" ht="60" outlineLevel="1">
      <c r="A136" s="21" t="s">
        <v>411</v>
      </c>
      <c r="B136" s="22" t="s">
        <v>54</v>
      </c>
      <c r="C136" s="22" t="s">
        <v>222</v>
      </c>
      <c r="D136" s="22" t="s">
        <v>457</v>
      </c>
      <c r="E136" s="22" t="s">
        <v>9</v>
      </c>
      <c r="F136" s="23">
        <v>18790.5</v>
      </c>
      <c r="G136" s="23">
        <v>18790.5</v>
      </c>
      <c r="H136" s="2"/>
    </row>
    <row r="137" spans="1:8" ht="30" outlineLevel="2">
      <c r="A137" s="21" t="s">
        <v>55</v>
      </c>
      <c r="B137" s="22" t="s">
        <v>54</v>
      </c>
      <c r="C137" s="22" t="s">
        <v>56</v>
      </c>
      <c r="D137" s="22"/>
      <c r="E137" s="22"/>
      <c r="F137" s="23">
        <f t="shared" ref="F137:G138" si="6">F138</f>
        <v>175891</v>
      </c>
      <c r="G137" s="23">
        <f t="shared" si="6"/>
        <v>172614</v>
      </c>
      <c r="H137" s="2"/>
    </row>
    <row r="138" spans="1:8" ht="45" outlineLevel="4">
      <c r="A138" s="21" t="s">
        <v>433</v>
      </c>
      <c r="B138" s="22" t="s">
        <v>54</v>
      </c>
      <c r="C138" s="22" t="s">
        <v>56</v>
      </c>
      <c r="D138" s="22" t="s">
        <v>57</v>
      </c>
      <c r="E138" s="22"/>
      <c r="F138" s="23">
        <f t="shared" si="6"/>
        <v>175891</v>
      </c>
      <c r="G138" s="23">
        <f t="shared" si="6"/>
        <v>172614</v>
      </c>
      <c r="H138" s="2"/>
    </row>
    <row r="139" spans="1:8" ht="75" outlineLevel="5">
      <c r="A139" s="21" t="s">
        <v>276</v>
      </c>
      <c r="B139" s="22" t="s">
        <v>54</v>
      </c>
      <c r="C139" s="22" t="s">
        <v>56</v>
      </c>
      <c r="D139" s="22" t="s">
        <v>58</v>
      </c>
      <c r="E139" s="22"/>
      <c r="F139" s="23">
        <f>F140+F142+F144+F146</f>
        <v>175891</v>
      </c>
      <c r="G139" s="23">
        <f>G140+G142+G144+G146</f>
        <v>172614</v>
      </c>
      <c r="H139" s="2"/>
    </row>
    <row r="140" spans="1:8" ht="60" outlineLevel="6">
      <c r="A140" s="21" t="s">
        <v>277</v>
      </c>
      <c r="B140" s="22" t="s">
        <v>54</v>
      </c>
      <c r="C140" s="22" t="s">
        <v>56</v>
      </c>
      <c r="D140" s="22" t="s">
        <v>59</v>
      </c>
      <c r="E140" s="22"/>
      <c r="F140" s="23">
        <f>F141</f>
        <v>16391</v>
      </c>
      <c r="G140" s="23">
        <f>G141</f>
        <v>16614</v>
      </c>
      <c r="H140" s="2"/>
    </row>
    <row r="141" spans="1:8" ht="60" outlineLevel="5">
      <c r="A141" s="21" t="s">
        <v>237</v>
      </c>
      <c r="B141" s="22" t="s">
        <v>54</v>
      </c>
      <c r="C141" s="22" t="s">
        <v>56</v>
      </c>
      <c r="D141" s="22" t="s">
        <v>59</v>
      </c>
      <c r="E141" s="22" t="s">
        <v>9</v>
      </c>
      <c r="F141" s="23">
        <v>16391</v>
      </c>
      <c r="G141" s="23">
        <v>16614</v>
      </c>
      <c r="H141" s="2"/>
    </row>
    <row r="142" spans="1:8" ht="75" outlineLevel="6">
      <c r="A142" s="21" t="s">
        <v>278</v>
      </c>
      <c r="B142" s="22" t="s">
        <v>54</v>
      </c>
      <c r="C142" s="22" t="s">
        <v>56</v>
      </c>
      <c r="D142" s="22" t="s">
        <v>60</v>
      </c>
      <c r="E142" s="22"/>
      <c r="F142" s="23">
        <f>F143</f>
        <v>56500</v>
      </c>
      <c r="G142" s="23">
        <f>G143</f>
        <v>53000</v>
      </c>
      <c r="H142" s="2"/>
    </row>
    <row r="143" spans="1:8" ht="60" outlineLevel="5">
      <c r="A143" s="21" t="s">
        <v>237</v>
      </c>
      <c r="B143" s="22" t="s">
        <v>54</v>
      </c>
      <c r="C143" s="22" t="s">
        <v>56</v>
      </c>
      <c r="D143" s="22" t="s">
        <v>60</v>
      </c>
      <c r="E143" s="22" t="s">
        <v>9</v>
      </c>
      <c r="F143" s="23">
        <v>56500</v>
      </c>
      <c r="G143" s="23">
        <v>53000</v>
      </c>
      <c r="H143" s="2"/>
    </row>
    <row r="144" spans="1:8" ht="75" outlineLevel="6">
      <c r="A144" s="21" t="s">
        <v>279</v>
      </c>
      <c r="B144" s="22" t="s">
        <v>54</v>
      </c>
      <c r="C144" s="22" t="s">
        <v>56</v>
      </c>
      <c r="D144" s="22" t="s">
        <v>61</v>
      </c>
      <c r="E144" s="22"/>
      <c r="F144" s="23">
        <f>F145</f>
        <v>3000</v>
      </c>
      <c r="G144" s="23">
        <f>G145</f>
        <v>3000</v>
      </c>
      <c r="H144" s="2"/>
    </row>
    <row r="145" spans="1:8" ht="60" outlineLevel="5">
      <c r="A145" s="21" t="s">
        <v>237</v>
      </c>
      <c r="B145" s="22" t="s">
        <v>54</v>
      </c>
      <c r="C145" s="22" t="s">
        <v>56</v>
      </c>
      <c r="D145" s="22" t="s">
        <v>61</v>
      </c>
      <c r="E145" s="22" t="s">
        <v>9</v>
      </c>
      <c r="F145" s="23">
        <v>3000</v>
      </c>
      <c r="G145" s="23">
        <v>3000</v>
      </c>
      <c r="H145" s="2"/>
    </row>
    <row r="146" spans="1:8" ht="30" outlineLevel="5">
      <c r="A146" s="21" t="s">
        <v>396</v>
      </c>
      <c r="B146" s="22" t="s">
        <v>54</v>
      </c>
      <c r="C146" s="22" t="s">
        <v>56</v>
      </c>
      <c r="D146" s="29" t="s">
        <v>395</v>
      </c>
      <c r="E146" s="22"/>
      <c r="F146" s="23">
        <f>F147</f>
        <v>100000</v>
      </c>
      <c r="G146" s="23">
        <f>G147</f>
        <v>100000</v>
      </c>
      <c r="H146" s="2"/>
    </row>
    <row r="147" spans="1:8" ht="60" outlineLevel="5">
      <c r="A147" s="21" t="s">
        <v>237</v>
      </c>
      <c r="B147" s="22" t="s">
        <v>54</v>
      </c>
      <c r="C147" s="22" t="s">
        <v>56</v>
      </c>
      <c r="D147" s="29" t="s">
        <v>395</v>
      </c>
      <c r="E147" s="22">
        <v>200</v>
      </c>
      <c r="F147" s="23">
        <v>100000</v>
      </c>
      <c r="G147" s="23">
        <v>100000</v>
      </c>
      <c r="H147" s="2"/>
    </row>
    <row r="148" spans="1:8" ht="30" outlineLevel="5">
      <c r="A148" s="21" t="s">
        <v>409</v>
      </c>
      <c r="B148" s="22" t="s">
        <v>54</v>
      </c>
      <c r="C148" s="33" t="s">
        <v>213</v>
      </c>
      <c r="D148" s="36"/>
      <c r="E148" s="36"/>
      <c r="F148" s="23">
        <f t="shared" ref="F148:G150" si="7">F149</f>
        <v>8.5</v>
      </c>
      <c r="G148" s="23">
        <f t="shared" si="7"/>
        <v>8.5</v>
      </c>
      <c r="H148" s="2"/>
    </row>
    <row r="149" spans="1:8" ht="75" outlineLevel="5">
      <c r="A149" s="21" t="s">
        <v>434</v>
      </c>
      <c r="B149" s="22" t="s">
        <v>54</v>
      </c>
      <c r="C149" s="22" t="s">
        <v>213</v>
      </c>
      <c r="D149" s="35">
        <v>1100000000</v>
      </c>
      <c r="E149" s="35"/>
      <c r="F149" s="23">
        <f t="shared" si="7"/>
        <v>8.5</v>
      </c>
      <c r="G149" s="23">
        <f t="shared" si="7"/>
        <v>8.5</v>
      </c>
      <c r="H149" s="2"/>
    </row>
    <row r="150" spans="1:8" ht="90" outlineLevel="5">
      <c r="A150" s="43" t="s">
        <v>388</v>
      </c>
      <c r="B150" s="22" t="s">
        <v>54</v>
      </c>
      <c r="C150" s="22" t="s">
        <v>213</v>
      </c>
      <c r="D150" s="22">
        <v>1110100000</v>
      </c>
      <c r="E150" s="22"/>
      <c r="F150" s="23">
        <f t="shared" si="7"/>
        <v>8.5</v>
      </c>
      <c r="G150" s="23">
        <f t="shared" si="7"/>
        <v>8.5</v>
      </c>
      <c r="H150" s="2"/>
    </row>
    <row r="151" spans="1:8" ht="45" outlineLevel="5">
      <c r="A151" s="21" t="s">
        <v>408</v>
      </c>
      <c r="B151" s="22" t="s">
        <v>54</v>
      </c>
      <c r="C151" s="22" t="s">
        <v>213</v>
      </c>
      <c r="D151" s="22">
        <v>1110100000</v>
      </c>
      <c r="E151" s="22">
        <v>400</v>
      </c>
      <c r="F151" s="23">
        <v>8.5</v>
      </c>
      <c r="G151" s="23">
        <v>8.5</v>
      </c>
      <c r="H151" s="2"/>
    </row>
    <row r="152" spans="1:8" outlineLevel="6">
      <c r="A152" s="21" t="s">
        <v>62</v>
      </c>
      <c r="B152" s="22" t="s">
        <v>54</v>
      </c>
      <c r="C152" s="22" t="s">
        <v>63</v>
      </c>
      <c r="D152" s="22"/>
      <c r="E152" s="22"/>
      <c r="F152" s="23">
        <f>F153+F167+F186+F221</f>
        <v>94980.6</v>
      </c>
      <c r="G152" s="23">
        <f>G153+G167+G186+G221</f>
        <v>65758.3</v>
      </c>
      <c r="H152" s="2"/>
    </row>
    <row r="153" spans="1:8" outlineLevel="5">
      <c r="A153" s="21" t="s">
        <v>64</v>
      </c>
      <c r="B153" s="22" t="s">
        <v>54</v>
      </c>
      <c r="C153" s="22" t="s">
        <v>65</v>
      </c>
      <c r="D153" s="22"/>
      <c r="E153" s="22"/>
      <c r="F153" s="23">
        <f>F154</f>
        <v>5870</v>
      </c>
      <c r="G153" s="23">
        <f>G154</f>
        <v>6870</v>
      </c>
      <c r="H153" s="2"/>
    </row>
    <row r="154" spans="1:8" ht="45" outlineLevel="2">
      <c r="A154" s="21" t="s">
        <v>433</v>
      </c>
      <c r="B154" s="22" t="s">
        <v>54</v>
      </c>
      <c r="C154" s="22" t="s">
        <v>65</v>
      </c>
      <c r="D154" s="22" t="s">
        <v>57</v>
      </c>
      <c r="E154" s="22"/>
      <c r="F154" s="23">
        <f>F155</f>
        <v>5870</v>
      </c>
      <c r="G154" s="23">
        <f>G155</f>
        <v>6870</v>
      </c>
      <c r="H154" s="2"/>
    </row>
    <row r="155" spans="1:8" ht="30" outlineLevel="3">
      <c r="A155" s="21" t="s">
        <v>280</v>
      </c>
      <c r="B155" s="22" t="s">
        <v>54</v>
      </c>
      <c r="C155" s="22" t="s">
        <v>65</v>
      </c>
      <c r="D155" s="22" t="s">
        <v>66</v>
      </c>
      <c r="E155" s="22"/>
      <c r="F155" s="23">
        <f>F158+F161+F163+F165+F156</f>
        <v>5870</v>
      </c>
      <c r="G155" s="23">
        <f>G158+G161+G163+G165+G156</f>
        <v>6870</v>
      </c>
      <c r="H155" s="2"/>
    </row>
    <row r="156" spans="1:8" ht="120" outlineLevel="3">
      <c r="A156" s="44" t="s">
        <v>410</v>
      </c>
      <c r="B156" s="22" t="s">
        <v>54</v>
      </c>
      <c r="C156" s="22" t="s">
        <v>65</v>
      </c>
      <c r="D156" s="29" t="s">
        <v>412</v>
      </c>
      <c r="E156" s="22"/>
      <c r="F156" s="23">
        <f>F157</f>
        <v>1000</v>
      </c>
      <c r="G156" s="23">
        <f>G157</f>
        <v>1000</v>
      </c>
      <c r="H156" s="2"/>
    </row>
    <row r="157" spans="1:8" ht="60" outlineLevel="3">
      <c r="A157" s="21" t="s">
        <v>411</v>
      </c>
      <c r="B157" s="22" t="s">
        <v>54</v>
      </c>
      <c r="C157" s="22" t="s">
        <v>65</v>
      </c>
      <c r="D157" s="29" t="s">
        <v>412</v>
      </c>
      <c r="E157" s="22">
        <v>200</v>
      </c>
      <c r="F157" s="23">
        <v>1000</v>
      </c>
      <c r="G157" s="23">
        <v>1000</v>
      </c>
      <c r="H157" s="2"/>
    </row>
    <row r="158" spans="1:8" ht="60" outlineLevel="4">
      <c r="A158" s="21" t="s">
        <v>281</v>
      </c>
      <c r="B158" s="22" t="s">
        <v>54</v>
      </c>
      <c r="C158" s="22" t="s">
        <v>65</v>
      </c>
      <c r="D158" s="22" t="s">
        <v>67</v>
      </c>
      <c r="E158" s="22"/>
      <c r="F158" s="23">
        <f>F159+F160</f>
        <v>2530</v>
      </c>
      <c r="G158" s="23">
        <f>G159+G160</f>
        <v>2530</v>
      </c>
      <c r="H158" s="2"/>
    </row>
    <row r="159" spans="1:8" ht="60" outlineLevel="5">
      <c r="A159" s="21" t="s">
        <v>237</v>
      </c>
      <c r="B159" s="22" t="s">
        <v>54</v>
      </c>
      <c r="C159" s="22" t="s">
        <v>65</v>
      </c>
      <c r="D159" s="22" t="s">
        <v>67</v>
      </c>
      <c r="E159" s="22" t="s">
        <v>9</v>
      </c>
      <c r="F159" s="23">
        <v>2030</v>
      </c>
      <c r="G159" s="23">
        <v>2030</v>
      </c>
      <c r="H159" s="2"/>
    </row>
    <row r="160" spans="1:8" ht="30" outlineLevel="6">
      <c r="A160" s="21" t="s">
        <v>238</v>
      </c>
      <c r="B160" s="22" t="s">
        <v>54</v>
      </c>
      <c r="C160" s="22" t="s">
        <v>65</v>
      </c>
      <c r="D160" s="22" t="s">
        <v>67</v>
      </c>
      <c r="E160" s="22" t="s">
        <v>10</v>
      </c>
      <c r="F160" s="23">
        <v>500</v>
      </c>
      <c r="G160" s="23">
        <v>500</v>
      </c>
      <c r="H160" s="2"/>
    </row>
    <row r="161" spans="1:8" ht="30" outlineLevel="5">
      <c r="A161" s="21" t="s">
        <v>282</v>
      </c>
      <c r="B161" s="22" t="s">
        <v>54</v>
      </c>
      <c r="C161" s="22" t="s">
        <v>65</v>
      </c>
      <c r="D161" s="22" t="s">
        <v>68</v>
      </c>
      <c r="E161" s="22"/>
      <c r="F161" s="23">
        <f>F162</f>
        <v>2000</v>
      </c>
      <c r="G161" s="23">
        <f>G162</f>
        <v>3000</v>
      </c>
      <c r="H161" s="2"/>
    </row>
    <row r="162" spans="1:8" ht="60" outlineLevel="6">
      <c r="A162" s="21" t="s">
        <v>237</v>
      </c>
      <c r="B162" s="22" t="s">
        <v>54</v>
      </c>
      <c r="C162" s="22" t="s">
        <v>65</v>
      </c>
      <c r="D162" s="22" t="s">
        <v>68</v>
      </c>
      <c r="E162" s="22" t="s">
        <v>9</v>
      </c>
      <c r="F162" s="23">
        <v>2000</v>
      </c>
      <c r="G162" s="23">
        <v>3000</v>
      </c>
      <c r="H162" s="2"/>
    </row>
    <row r="163" spans="1:8" ht="75" outlineLevel="5">
      <c r="A163" s="21" t="s">
        <v>283</v>
      </c>
      <c r="B163" s="22" t="s">
        <v>54</v>
      </c>
      <c r="C163" s="22" t="s">
        <v>65</v>
      </c>
      <c r="D163" s="22" t="s">
        <v>69</v>
      </c>
      <c r="E163" s="22"/>
      <c r="F163" s="23">
        <f>F164</f>
        <v>40</v>
      </c>
      <c r="G163" s="23">
        <f>G164</f>
        <v>40</v>
      </c>
      <c r="H163" s="2"/>
    </row>
    <row r="164" spans="1:8" ht="60" outlineLevel="6">
      <c r="A164" s="21" t="s">
        <v>237</v>
      </c>
      <c r="B164" s="22" t="s">
        <v>54</v>
      </c>
      <c r="C164" s="22" t="s">
        <v>65</v>
      </c>
      <c r="D164" s="22" t="s">
        <v>69</v>
      </c>
      <c r="E164" s="22" t="s">
        <v>9</v>
      </c>
      <c r="F164" s="23">
        <v>40</v>
      </c>
      <c r="G164" s="23">
        <v>40</v>
      </c>
      <c r="H164" s="2"/>
    </row>
    <row r="165" spans="1:8" ht="75" outlineLevel="5">
      <c r="A165" s="21" t="s">
        <v>284</v>
      </c>
      <c r="B165" s="22" t="s">
        <v>54</v>
      </c>
      <c r="C165" s="22" t="s">
        <v>65</v>
      </c>
      <c r="D165" s="22" t="s">
        <v>70</v>
      </c>
      <c r="E165" s="22"/>
      <c r="F165" s="23">
        <f>F166</f>
        <v>300</v>
      </c>
      <c r="G165" s="23">
        <f>G166</f>
        <v>300</v>
      </c>
      <c r="H165" s="2"/>
    </row>
    <row r="166" spans="1:8" ht="60" outlineLevel="6">
      <c r="A166" s="21" t="s">
        <v>237</v>
      </c>
      <c r="B166" s="22" t="s">
        <v>54</v>
      </c>
      <c r="C166" s="22" t="s">
        <v>65</v>
      </c>
      <c r="D166" s="22" t="s">
        <v>70</v>
      </c>
      <c r="E166" s="22" t="s">
        <v>9</v>
      </c>
      <c r="F166" s="23">
        <v>300</v>
      </c>
      <c r="G166" s="23">
        <v>300</v>
      </c>
      <c r="H166" s="2"/>
    </row>
    <row r="167" spans="1:8" outlineLevel="3">
      <c r="A167" s="21" t="s">
        <v>72</v>
      </c>
      <c r="B167" s="22" t="s">
        <v>54</v>
      </c>
      <c r="C167" s="22" t="s">
        <v>73</v>
      </c>
      <c r="D167" s="22"/>
      <c r="E167" s="22"/>
      <c r="F167" s="23">
        <f>F168+F178+F181</f>
        <v>1946.8</v>
      </c>
      <c r="G167" s="23">
        <f>G168+G178+G181</f>
        <v>1946.8</v>
      </c>
      <c r="H167" s="2"/>
    </row>
    <row r="168" spans="1:8" ht="45" outlineLevel="6">
      <c r="A168" s="21" t="s">
        <v>433</v>
      </c>
      <c r="B168" s="22" t="s">
        <v>54</v>
      </c>
      <c r="C168" s="22" t="s">
        <v>73</v>
      </c>
      <c r="D168" s="22" t="s">
        <v>57</v>
      </c>
      <c r="E168" s="22"/>
      <c r="F168" s="23">
        <f>F169</f>
        <v>1445</v>
      </c>
      <c r="G168" s="23">
        <f>G169</f>
        <v>1445</v>
      </c>
      <c r="H168" s="2"/>
    </row>
    <row r="169" spans="1:8" ht="45" outlineLevel="2">
      <c r="A169" s="21" t="s">
        <v>285</v>
      </c>
      <c r="B169" s="22" t="s">
        <v>54</v>
      </c>
      <c r="C169" s="22" t="s">
        <v>73</v>
      </c>
      <c r="D169" s="22" t="s">
        <v>74</v>
      </c>
      <c r="E169" s="22"/>
      <c r="F169" s="23">
        <f>F170+F172+F176</f>
        <v>1445</v>
      </c>
      <c r="G169" s="23">
        <f>G170+G172+G176</f>
        <v>1445</v>
      </c>
      <c r="H169" s="2"/>
    </row>
    <row r="170" spans="1:8" ht="30" outlineLevel="6">
      <c r="A170" s="21" t="s">
        <v>286</v>
      </c>
      <c r="B170" s="22" t="s">
        <v>54</v>
      </c>
      <c r="C170" s="22" t="s">
        <v>73</v>
      </c>
      <c r="D170" s="22" t="s">
        <v>75</v>
      </c>
      <c r="E170" s="22"/>
      <c r="F170" s="23">
        <f>F171</f>
        <v>1400</v>
      </c>
      <c r="G170" s="23">
        <f>G171</f>
        <v>1400</v>
      </c>
      <c r="H170" s="2"/>
    </row>
    <row r="171" spans="1:8" ht="60" outlineLevel="5">
      <c r="A171" s="21" t="s">
        <v>237</v>
      </c>
      <c r="B171" s="22" t="s">
        <v>54</v>
      </c>
      <c r="C171" s="22" t="s">
        <v>73</v>
      </c>
      <c r="D171" s="22" t="s">
        <v>75</v>
      </c>
      <c r="E171" s="22" t="s">
        <v>9</v>
      </c>
      <c r="F171" s="23">
        <v>1400</v>
      </c>
      <c r="G171" s="23">
        <v>1400</v>
      </c>
      <c r="H171" s="2"/>
    </row>
    <row r="172" spans="1:8" ht="45" outlineLevel="6">
      <c r="A172" s="21" t="s">
        <v>287</v>
      </c>
      <c r="B172" s="22" t="s">
        <v>54</v>
      </c>
      <c r="C172" s="22" t="s">
        <v>73</v>
      </c>
      <c r="D172" s="22" t="s">
        <v>76</v>
      </c>
      <c r="E172" s="22"/>
      <c r="F172" s="23">
        <f>F173</f>
        <v>35</v>
      </c>
      <c r="G172" s="23">
        <f>G173</f>
        <v>35</v>
      </c>
      <c r="H172" s="2"/>
    </row>
    <row r="173" spans="1:8" ht="60" outlineLevel="5">
      <c r="A173" s="21" t="s">
        <v>237</v>
      </c>
      <c r="B173" s="22" t="s">
        <v>54</v>
      </c>
      <c r="C173" s="22" t="s">
        <v>73</v>
      </c>
      <c r="D173" s="22" t="s">
        <v>76</v>
      </c>
      <c r="E173" s="22" t="s">
        <v>9</v>
      </c>
      <c r="F173" s="23">
        <v>35</v>
      </c>
      <c r="G173" s="23">
        <v>35</v>
      </c>
      <c r="H173" s="2"/>
    </row>
    <row r="174" spans="1:8" ht="60" hidden="1" outlineLevel="6">
      <c r="A174" s="21" t="s">
        <v>288</v>
      </c>
      <c r="B174" s="22" t="s">
        <v>54</v>
      </c>
      <c r="C174" s="22" t="s">
        <v>73</v>
      </c>
      <c r="D174" s="22" t="s">
        <v>289</v>
      </c>
      <c r="E174" s="22"/>
      <c r="F174" s="23">
        <v>0</v>
      </c>
      <c r="G174" s="23">
        <v>0</v>
      </c>
      <c r="H174" s="2"/>
    </row>
    <row r="175" spans="1:8" ht="45" hidden="1" outlineLevel="5">
      <c r="A175" s="21" t="s">
        <v>290</v>
      </c>
      <c r="B175" s="22" t="s">
        <v>54</v>
      </c>
      <c r="C175" s="22" t="s">
        <v>73</v>
      </c>
      <c r="D175" s="22" t="s">
        <v>289</v>
      </c>
      <c r="E175" s="22" t="s">
        <v>71</v>
      </c>
      <c r="F175" s="23">
        <v>0</v>
      </c>
      <c r="G175" s="23">
        <v>0</v>
      </c>
      <c r="H175" s="2"/>
    </row>
    <row r="176" spans="1:8" ht="60" outlineLevel="6">
      <c r="A176" s="21" t="s">
        <v>291</v>
      </c>
      <c r="B176" s="22" t="s">
        <v>54</v>
      </c>
      <c r="C176" s="22" t="s">
        <v>73</v>
      </c>
      <c r="D176" s="22" t="s">
        <v>77</v>
      </c>
      <c r="E176" s="22"/>
      <c r="F176" s="23">
        <f>F177</f>
        <v>10</v>
      </c>
      <c r="G176" s="23">
        <f>G177</f>
        <v>10</v>
      </c>
      <c r="H176" s="2"/>
    </row>
    <row r="177" spans="1:8" ht="45" outlineLevel="5">
      <c r="A177" s="21" t="s">
        <v>290</v>
      </c>
      <c r="B177" s="22" t="s">
        <v>54</v>
      </c>
      <c r="C177" s="22" t="s">
        <v>73</v>
      </c>
      <c r="D177" s="22" t="s">
        <v>77</v>
      </c>
      <c r="E177" s="22" t="s">
        <v>71</v>
      </c>
      <c r="F177" s="23">
        <v>10</v>
      </c>
      <c r="G177" s="23">
        <v>10</v>
      </c>
      <c r="H177" s="2"/>
    </row>
    <row r="178" spans="1:8" ht="45" outlineLevel="6">
      <c r="A178" s="21" t="s">
        <v>435</v>
      </c>
      <c r="B178" s="22" t="s">
        <v>54</v>
      </c>
      <c r="C178" s="22" t="s">
        <v>73</v>
      </c>
      <c r="D178" s="22" t="s">
        <v>78</v>
      </c>
      <c r="E178" s="22"/>
      <c r="F178" s="23">
        <f>F179</f>
        <v>500</v>
      </c>
      <c r="G178" s="23">
        <f>G179</f>
        <v>500</v>
      </c>
      <c r="H178" s="2"/>
    </row>
    <row r="179" spans="1:8" ht="75" outlineLevel="5">
      <c r="A179" s="21" t="s">
        <v>293</v>
      </c>
      <c r="B179" s="22" t="s">
        <v>54</v>
      </c>
      <c r="C179" s="22" t="s">
        <v>73</v>
      </c>
      <c r="D179" s="22" t="s">
        <v>224</v>
      </c>
      <c r="E179" s="22"/>
      <c r="F179" s="23">
        <f>F180</f>
        <v>500</v>
      </c>
      <c r="G179" s="23">
        <f>G180</f>
        <v>500</v>
      </c>
      <c r="H179" s="2"/>
    </row>
    <row r="180" spans="1:8" ht="60" outlineLevel="6">
      <c r="A180" s="21" t="s">
        <v>237</v>
      </c>
      <c r="B180" s="22" t="s">
        <v>54</v>
      </c>
      <c r="C180" s="22" t="s">
        <v>73</v>
      </c>
      <c r="D180" s="22" t="s">
        <v>224</v>
      </c>
      <c r="E180" s="22" t="s">
        <v>9</v>
      </c>
      <c r="F180" s="23">
        <v>500</v>
      </c>
      <c r="G180" s="23">
        <v>500</v>
      </c>
      <c r="H180" s="2"/>
    </row>
    <row r="181" spans="1:8" ht="75" outlineLevel="6">
      <c r="A181" s="21" t="s">
        <v>432</v>
      </c>
      <c r="B181" s="22" t="s">
        <v>54</v>
      </c>
      <c r="C181" s="22" t="s">
        <v>73</v>
      </c>
      <c r="D181" s="22" t="s">
        <v>156</v>
      </c>
      <c r="E181" s="22"/>
      <c r="F181" s="23">
        <f>F182+F184</f>
        <v>1.8</v>
      </c>
      <c r="G181" s="23">
        <f>G182+G184</f>
        <v>1.8</v>
      </c>
      <c r="H181" s="2"/>
    </row>
    <row r="182" spans="1:8" ht="90" hidden="1" outlineLevel="5">
      <c r="A182" s="45" t="s">
        <v>388</v>
      </c>
      <c r="B182" s="22" t="s">
        <v>54</v>
      </c>
      <c r="C182" s="22" t="s">
        <v>73</v>
      </c>
      <c r="D182" s="22" t="s">
        <v>158</v>
      </c>
      <c r="E182" s="22"/>
      <c r="F182" s="23">
        <f>F183</f>
        <v>0</v>
      </c>
      <c r="G182" s="23">
        <f>G183</f>
        <v>0</v>
      </c>
      <c r="H182" s="2"/>
    </row>
    <row r="183" spans="1:8" ht="45" hidden="1" outlineLevel="6">
      <c r="A183" s="21" t="s">
        <v>290</v>
      </c>
      <c r="B183" s="22" t="s">
        <v>54</v>
      </c>
      <c r="C183" s="22" t="s">
        <v>73</v>
      </c>
      <c r="D183" s="22" t="s">
        <v>158</v>
      </c>
      <c r="E183" s="22" t="s">
        <v>71</v>
      </c>
      <c r="F183" s="23">
        <v>0</v>
      </c>
      <c r="G183" s="23">
        <v>0</v>
      </c>
      <c r="H183" s="2"/>
    </row>
    <row r="184" spans="1:8" ht="30" outlineLevel="5" collapsed="1">
      <c r="A184" s="45" t="s">
        <v>389</v>
      </c>
      <c r="B184" s="22" t="s">
        <v>54</v>
      </c>
      <c r="C184" s="22" t="s">
        <v>73</v>
      </c>
      <c r="D184" s="22" t="s">
        <v>208</v>
      </c>
      <c r="E184" s="22"/>
      <c r="F184" s="23">
        <f>F185</f>
        <v>1.8</v>
      </c>
      <c r="G184" s="23">
        <f>G185</f>
        <v>1.8</v>
      </c>
      <c r="H184" s="2"/>
    </row>
    <row r="185" spans="1:8" ht="60" outlineLevel="3">
      <c r="A185" s="21" t="s">
        <v>237</v>
      </c>
      <c r="B185" s="22" t="s">
        <v>54</v>
      </c>
      <c r="C185" s="22" t="s">
        <v>73</v>
      </c>
      <c r="D185" s="22" t="s">
        <v>208</v>
      </c>
      <c r="E185" s="22" t="s">
        <v>9</v>
      </c>
      <c r="F185" s="23">
        <v>1.8</v>
      </c>
      <c r="G185" s="23">
        <v>1.8</v>
      </c>
      <c r="H185" s="2"/>
    </row>
    <row r="186" spans="1:8" outlineLevel="5">
      <c r="A186" s="21" t="s">
        <v>79</v>
      </c>
      <c r="B186" s="22" t="s">
        <v>54</v>
      </c>
      <c r="C186" s="22" t="s">
        <v>80</v>
      </c>
      <c r="D186" s="22"/>
      <c r="E186" s="22"/>
      <c r="F186" s="23">
        <f>F187+F211+F214</f>
        <v>79753.2</v>
      </c>
      <c r="G186" s="23">
        <f>G187+G211+G214</f>
        <v>49529.2</v>
      </c>
      <c r="H186" s="2"/>
    </row>
    <row r="187" spans="1:8" ht="45" outlineLevel="2">
      <c r="A187" s="21" t="s">
        <v>433</v>
      </c>
      <c r="B187" s="22" t="s">
        <v>54</v>
      </c>
      <c r="C187" s="22" t="s">
        <v>80</v>
      </c>
      <c r="D187" s="22" t="s">
        <v>57</v>
      </c>
      <c r="E187" s="22"/>
      <c r="F187" s="23">
        <f>F188</f>
        <v>50452</v>
      </c>
      <c r="G187" s="23">
        <f>G188</f>
        <v>49529.2</v>
      </c>
      <c r="H187" s="2"/>
    </row>
    <row r="188" spans="1:8" ht="45" outlineLevel="3">
      <c r="A188" s="21" t="s">
        <v>294</v>
      </c>
      <c r="B188" s="22" t="s">
        <v>54</v>
      </c>
      <c r="C188" s="22" t="s">
        <v>80</v>
      </c>
      <c r="D188" s="22" t="s">
        <v>81</v>
      </c>
      <c r="E188" s="22"/>
      <c r="F188" s="23">
        <f>F189+F191+F193+F195+F197+F199+F201+F203+F205+F207+F209</f>
        <v>50452</v>
      </c>
      <c r="G188" s="23">
        <f>G189+G191+G193+G195+G197+G199+G201+G203+G205+G207+G209</f>
        <v>49529.2</v>
      </c>
      <c r="H188" s="2"/>
    </row>
    <row r="189" spans="1:8" ht="75" outlineLevel="4">
      <c r="A189" s="21" t="s">
        <v>453</v>
      </c>
      <c r="B189" s="22" t="s">
        <v>54</v>
      </c>
      <c r="C189" s="22" t="s">
        <v>80</v>
      </c>
      <c r="D189" s="22" t="s">
        <v>82</v>
      </c>
      <c r="E189" s="22"/>
      <c r="F189" s="23">
        <f>F190</f>
        <v>7100</v>
      </c>
      <c r="G189" s="23">
        <f>G190</f>
        <v>7100</v>
      </c>
      <c r="H189" s="2"/>
    </row>
    <row r="190" spans="1:8" ht="60" outlineLevel="5">
      <c r="A190" s="21" t="s">
        <v>237</v>
      </c>
      <c r="B190" s="22" t="s">
        <v>54</v>
      </c>
      <c r="C190" s="22" t="s">
        <v>80</v>
      </c>
      <c r="D190" s="22" t="s">
        <v>82</v>
      </c>
      <c r="E190" s="22" t="s">
        <v>9</v>
      </c>
      <c r="F190" s="23">
        <v>7100</v>
      </c>
      <c r="G190" s="23">
        <v>7100</v>
      </c>
      <c r="H190" s="2"/>
    </row>
    <row r="191" spans="1:8" ht="75" outlineLevel="6">
      <c r="A191" s="21" t="s">
        <v>296</v>
      </c>
      <c r="B191" s="22" t="s">
        <v>54</v>
      </c>
      <c r="C191" s="22" t="s">
        <v>80</v>
      </c>
      <c r="D191" s="22" t="s">
        <v>83</v>
      </c>
      <c r="E191" s="22"/>
      <c r="F191" s="23">
        <f>F192</f>
        <v>3000</v>
      </c>
      <c r="G191" s="23">
        <f>G192</f>
        <v>3000</v>
      </c>
      <c r="H191" s="2"/>
    </row>
    <row r="192" spans="1:8" ht="60" outlineLevel="6">
      <c r="A192" s="21" t="s">
        <v>237</v>
      </c>
      <c r="B192" s="22" t="s">
        <v>54</v>
      </c>
      <c r="C192" s="22" t="s">
        <v>80</v>
      </c>
      <c r="D192" s="22" t="s">
        <v>83</v>
      </c>
      <c r="E192" s="22" t="s">
        <v>9</v>
      </c>
      <c r="F192" s="23">
        <v>3000</v>
      </c>
      <c r="G192" s="23">
        <v>3000</v>
      </c>
      <c r="H192" s="2"/>
    </row>
    <row r="193" spans="1:8" ht="45" outlineLevel="4">
      <c r="A193" s="21" t="s">
        <v>297</v>
      </c>
      <c r="B193" s="22" t="s">
        <v>54</v>
      </c>
      <c r="C193" s="22" t="s">
        <v>80</v>
      </c>
      <c r="D193" s="22" t="s">
        <v>84</v>
      </c>
      <c r="E193" s="22"/>
      <c r="F193" s="23">
        <f>F194</f>
        <v>2500</v>
      </c>
      <c r="G193" s="23">
        <f>G194</f>
        <v>2500</v>
      </c>
      <c r="H193" s="2"/>
    </row>
    <row r="194" spans="1:8" ht="60" outlineLevel="5">
      <c r="A194" s="21" t="s">
        <v>237</v>
      </c>
      <c r="B194" s="22" t="s">
        <v>54</v>
      </c>
      <c r="C194" s="22" t="s">
        <v>80</v>
      </c>
      <c r="D194" s="22" t="s">
        <v>84</v>
      </c>
      <c r="E194" s="22" t="s">
        <v>9</v>
      </c>
      <c r="F194" s="23">
        <v>2500</v>
      </c>
      <c r="G194" s="23">
        <v>2500</v>
      </c>
      <c r="H194" s="2"/>
    </row>
    <row r="195" spans="1:8" ht="30" outlineLevel="6">
      <c r="A195" s="21" t="s">
        <v>298</v>
      </c>
      <c r="B195" s="22" t="s">
        <v>54</v>
      </c>
      <c r="C195" s="22" t="s">
        <v>80</v>
      </c>
      <c r="D195" s="22" t="s">
        <v>85</v>
      </c>
      <c r="E195" s="22"/>
      <c r="F195" s="23">
        <f>F196</f>
        <v>22348.5</v>
      </c>
      <c r="G195" s="23">
        <f>G196</f>
        <v>21425.7</v>
      </c>
      <c r="H195" s="2"/>
    </row>
    <row r="196" spans="1:8" ht="60" outlineLevel="6">
      <c r="A196" s="21" t="s">
        <v>237</v>
      </c>
      <c r="B196" s="22" t="s">
        <v>54</v>
      </c>
      <c r="C196" s="22" t="s">
        <v>80</v>
      </c>
      <c r="D196" s="22" t="s">
        <v>85</v>
      </c>
      <c r="E196" s="22" t="s">
        <v>9</v>
      </c>
      <c r="F196" s="23">
        <v>22348.5</v>
      </c>
      <c r="G196" s="23">
        <v>21425.7</v>
      </c>
      <c r="H196" s="2"/>
    </row>
    <row r="197" spans="1:8" ht="30" outlineLevel="3">
      <c r="A197" s="21" t="s">
        <v>299</v>
      </c>
      <c r="B197" s="22" t="s">
        <v>54</v>
      </c>
      <c r="C197" s="22" t="s">
        <v>80</v>
      </c>
      <c r="D197" s="22" t="s">
        <v>86</v>
      </c>
      <c r="E197" s="22"/>
      <c r="F197" s="23">
        <f>F198</f>
        <v>2350</v>
      </c>
      <c r="G197" s="23">
        <f>G198</f>
        <v>2350</v>
      </c>
      <c r="H197" s="2"/>
    </row>
    <row r="198" spans="1:8" ht="60" outlineLevel="4">
      <c r="A198" s="21" t="s">
        <v>237</v>
      </c>
      <c r="B198" s="22" t="s">
        <v>54</v>
      </c>
      <c r="C198" s="22" t="s">
        <v>80</v>
      </c>
      <c r="D198" s="22" t="s">
        <v>86</v>
      </c>
      <c r="E198" s="22" t="s">
        <v>9</v>
      </c>
      <c r="F198" s="23">
        <v>2350</v>
      </c>
      <c r="G198" s="23">
        <v>2350</v>
      </c>
      <c r="H198" s="2"/>
    </row>
    <row r="199" spans="1:8" ht="60" outlineLevel="5">
      <c r="A199" s="21" t="s">
        <v>463</v>
      </c>
      <c r="B199" s="22" t="s">
        <v>54</v>
      </c>
      <c r="C199" s="22" t="s">
        <v>80</v>
      </c>
      <c r="D199" s="22" t="s">
        <v>87</v>
      </c>
      <c r="E199" s="22"/>
      <c r="F199" s="23">
        <f>F200</f>
        <v>0</v>
      </c>
      <c r="G199" s="23">
        <f>G200</f>
        <v>0</v>
      </c>
      <c r="H199" s="2"/>
    </row>
    <row r="200" spans="1:8" ht="53.25" customHeight="1" outlineLevel="4">
      <c r="A200" s="21" t="s">
        <v>237</v>
      </c>
      <c r="B200" s="22" t="s">
        <v>54</v>
      </c>
      <c r="C200" s="22" t="s">
        <v>80</v>
      </c>
      <c r="D200" s="22" t="s">
        <v>87</v>
      </c>
      <c r="E200" s="22" t="s">
        <v>9</v>
      </c>
      <c r="F200" s="23">
        <v>0</v>
      </c>
      <c r="G200" s="23">
        <v>0</v>
      </c>
      <c r="H200" s="2"/>
    </row>
    <row r="201" spans="1:8" ht="45" outlineLevel="5">
      <c r="A201" s="21" t="s">
        <v>300</v>
      </c>
      <c r="B201" s="22" t="s">
        <v>54</v>
      </c>
      <c r="C201" s="22" t="s">
        <v>80</v>
      </c>
      <c r="D201" s="22" t="s">
        <v>88</v>
      </c>
      <c r="E201" s="22"/>
      <c r="F201" s="23">
        <f>F202</f>
        <v>1353.5</v>
      </c>
      <c r="G201" s="23">
        <f>G202</f>
        <v>1353.5</v>
      </c>
      <c r="H201" s="2"/>
    </row>
    <row r="202" spans="1:8" ht="60" outlineLevel="6">
      <c r="A202" s="21" t="s">
        <v>237</v>
      </c>
      <c r="B202" s="22" t="s">
        <v>54</v>
      </c>
      <c r="C202" s="22" t="s">
        <v>80</v>
      </c>
      <c r="D202" s="22" t="s">
        <v>88</v>
      </c>
      <c r="E202" s="22" t="s">
        <v>9</v>
      </c>
      <c r="F202" s="23">
        <v>1353.5</v>
      </c>
      <c r="G202" s="23">
        <v>1353.5</v>
      </c>
      <c r="H202" s="2"/>
    </row>
    <row r="203" spans="1:8" s="6" customFormat="1" ht="75">
      <c r="A203" s="21" t="s">
        <v>301</v>
      </c>
      <c r="B203" s="22" t="s">
        <v>54</v>
      </c>
      <c r="C203" s="22" t="s">
        <v>80</v>
      </c>
      <c r="D203" s="22" t="s">
        <v>89</v>
      </c>
      <c r="E203" s="22"/>
      <c r="F203" s="23">
        <f>F204</f>
        <v>680</v>
      </c>
      <c r="G203" s="23">
        <f>G204</f>
        <v>680</v>
      </c>
      <c r="H203" s="5"/>
    </row>
    <row r="204" spans="1:8" ht="60" outlineLevel="1">
      <c r="A204" s="21" t="s">
        <v>237</v>
      </c>
      <c r="B204" s="22" t="s">
        <v>54</v>
      </c>
      <c r="C204" s="22" t="s">
        <v>80</v>
      </c>
      <c r="D204" s="22" t="s">
        <v>89</v>
      </c>
      <c r="E204" s="22" t="s">
        <v>9</v>
      </c>
      <c r="F204" s="23">
        <v>680</v>
      </c>
      <c r="G204" s="23">
        <v>680</v>
      </c>
      <c r="H204" s="2"/>
    </row>
    <row r="205" spans="1:8" ht="90" hidden="1" outlineLevel="2">
      <c r="A205" s="45" t="s">
        <v>387</v>
      </c>
      <c r="B205" s="22" t="s">
        <v>54</v>
      </c>
      <c r="C205" s="22" t="s">
        <v>80</v>
      </c>
      <c r="D205" s="22" t="s">
        <v>302</v>
      </c>
      <c r="E205" s="22"/>
      <c r="F205" s="23">
        <f>F206</f>
        <v>0</v>
      </c>
      <c r="G205" s="23">
        <f>G206</f>
        <v>0</v>
      </c>
      <c r="H205" s="2"/>
    </row>
    <row r="206" spans="1:8" s="6" customFormat="1" ht="60" hidden="1" outlineLevel="3">
      <c r="A206" s="21" t="s">
        <v>237</v>
      </c>
      <c r="B206" s="22" t="s">
        <v>54</v>
      </c>
      <c r="C206" s="22" t="s">
        <v>80</v>
      </c>
      <c r="D206" s="22" t="s">
        <v>302</v>
      </c>
      <c r="E206" s="22" t="s">
        <v>9</v>
      </c>
      <c r="F206" s="23">
        <v>0</v>
      </c>
      <c r="G206" s="23">
        <v>0</v>
      </c>
      <c r="H206" s="5"/>
    </row>
    <row r="207" spans="1:8" outlineLevel="5">
      <c r="A207" s="21" t="s">
        <v>303</v>
      </c>
      <c r="B207" s="22" t="s">
        <v>54</v>
      </c>
      <c r="C207" s="22" t="s">
        <v>80</v>
      </c>
      <c r="D207" s="22" t="s">
        <v>90</v>
      </c>
      <c r="E207" s="22"/>
      <c r="F207" s="23">
        <f>F208</f>
        <v>120</v>
      </c>
      <c r="G207" s="23">
        <f>G208</f>
        <v>120</v>
      </c>
      <c r="H207" s="2"/>
    </row>
    <row r="208" spans="1:8" ht="60" outlineLevel="6">
      <c r="A208" s="21" t="s">
        <v>237</v>
      </c>
      <c r="B208" s="22" t="s">
        <v>54</v>
      </c>
      <c r="C208" s="22" t="s">
        <v>80</v>
      </c>
      <c r="D208" s="22" t="s">
        <v>90</v>
      </c>
      <c r="E208" s="22" t="s">
        <v>9</v>
      </c>
      <c r="F208" s="23">
        <v>120</v>
      </c>
      <c r="G208" s="23">
        <v>120</v>
      </c>
      <c r="H208" s="2"/>
    </row>
    <row r="209" spans="1:8" ht="30" outlineLevel="6">
      <c r="A209" s="21" t="s">
        <v>461</v>
      </c>
      <c r="B209" s="22" t="s">
        <v>54</v>
      </c>
      <c r="C209" s="22" t="s">
        <v>80</v>
      </c>
      <c r="D209" s="29" t="s">
        <v>462</v>
      </c>
      <c r="E209" s="22"/>
      <c r="F209" s="23">
        <f>F210</f>
        <v>11000</v>
      </c>
      <c r="G209" s="23">
        <f>G210</f>
        <v>11000</v>
      </c>
      <c r="H209" s="2"/>
    </row>
    <row r="210" spans="1:8" ht="60" outlineLevel="6">
      <c r="A210" s="21" t="s">
        <v>237</v>
      </c>
      <c r="B210" s="22" t="s">
        <v>54</v>
      </c>
      <c r="C210" s="22" t="s">
        <v>80</v>
      </c>
      <c r="D210" s="29" t="s">
        <v>462</v>
      </c>
      <c r="E210" s="22" t="s">
        <v>9</v>
      </c>
      <c r="F210" s="23">
        <v>11000</v>
      </c>
      <c r="G210" s="23">
        <v>11000</v>
      </c>
      <c r="H210" s="2"/>
    </row>
    <row r="211" spans="1:8" ht="45" hidden="1" outlineLevel="5">
      <c r="A211" s="21" t="s">
        <v>292</v>
      </c>
      <c r="B211" s="22" t="s">
        <v>54</v>
      </c>
      <c r="C211" s="22" t="s">
        <v>80</v>
      </c>
      <c r="D211" s="22" t="s">
        <v>78</v>
      </c>
      <c r="E211" s="22"/>
      <c r="F211" s="23">
        <f>F212</f>
        <v>0</v>
      </c>
      <c r="G211" s="23">
        <f>G212</f>
        <v>0</v>
      </c>
      <c r="H211" s="2"/>
    </row>
    <row r="212" spans="1:8" ht="90" hidden="1" outlineLevel="6">
      <c r="A212" s="21" t="s">
        <v>304</v>
      </c>
      <c r="B212" s="22" t="s">
        <v>54</v>
      </c>
      <c r="C212" s="22" t="s">
        <v>80</v>
      </c>
      <c r="D212" s="22" t="s">
        <v>91</v>
      </c>
      <c r="E212" s="22"/>
      <c r="F212" s="23">
        <f>F213</f>
        <v>0</v>
      </c>
      <c r="G212" s="23">
        <f>G213</f>
        <v>0</v>
      </c>
      <c r="H212" s="2"/>
    </row>
    <row r="213" spans="1:8" ht="60" hidden="1" outlineLevel="3">
      <c r="A213" s="21" t="s">
        <v>237</v>
      </c>
      <c r="B213" s="22" t="s">
        <v>54</v>
      </c>
      <c r="C213" s="22" t="s">
        <v>80</v>
      </c>
      <c r="D213" s="22" t="s">
        <v>91</v>
      </c>
      <c r="E213" s="22" t="s">
        <v>9</v>
      </c>
      <c r="F213" s="23">
        <v>0</v>
      </c>
      <c r="G213" s="23">
        <v>0</v>
      </c>
      <c r="H213" s="2"/>
    </row>
    <row r="214" spans="1:8" ht="75" outlineLevel="6">
      <c r="A214" s="21" t="s">
        <v>452</v>
      </c>
      <c r="B214" s="22" t="s">
        <v>54</v>
      </c>
      <c r="C214" s="22" t="s">
        <v>80</v>
      </c>
      <c r="D214" s="22" t="s">
        <v>159</v>
      </c>
      <c r="E214" s="22"/>
      <c r="F214" s="23">
        <f>F219+F215</f>
        <v>29301.200000000001</v>
      </c>
      <c r="G214" s="23">
        <f>G219+G215</f>
        <v>0</v>
      </c>
      <c r="H214" s="2"/>
    </row>
    <row r="215" spans="1:8" ht="45" outlineLevel="6">
      <c r="A215" s="46" t="s">
        <v>413</v>
      </c>
      <c r="B215" s="22" t="s">
        <v>54</v>
      </c>
      <c r="C215" s="22" t="s">
        <v>80</v>
      </c>
      <c r="D215" s="22">
        <v>1600400000</v>
      </c>
      <c r="E215" s="22"/>
      <c r="F215" s="23">
        <f>F216</f>
        <v>1.2</v>
      </c>
      <c r="G215" s="23">
        <f>G216</f>
        <v>0</v>
      </c>
      <c r="H215" s="2"/>
    </row>
    <row r="216" spans="1:8" ht="60" outlineLevel="6">
      <c r="A216" s="21" t="s">
        <v>411</v>
      </c>
      <c r="B216" s="22" t="s">
        <v>54</v>
      </c>
      <c r="C216" s="22" t="s">
        <v>80</v>
      </c>
      <c r="D216" s="22">
        <v>1600400000</v>
      </c>
      <c r="E216" s="22">
        <v>200</v>
      </c>
      <c r="F216" s="23">
        <v>1.2</v>
      </c>
      <c r="G216" s="23">
        <v>0</v>
      </c>
      <c r="H216" s="2"/>
    </row>
    <row r="217" spans="1:8" ht="60" hidden="1" outlineLevel="1">
      <c r="A217" s="21" t="s">
        <v>305</v>
      </c>
      <c r="B217" s="22" t="s">
        <v>54</v>
      </c>
      <c r="C217" s="22" t="s">
        <v>80</v>
      </c>
      <c r="D217" s="22" t="s">
        <v>225</v>
      </c>
      <c r="E217" s="22"/>
      <c r="F217" s="23">
        <v>0</v>
      </c>
      <c r="G217" s="23">
        <v>0</v>
      </c>
      <c r="H217" s="2"/>
    </row>
    <row r="218" spans="1:8" ht="60" hidden="1" outlineLevel="2">
      <c r="A218" s="21" t="s">
        <v>237</v>
      </c>
      <c r="B218" s="22" t="s">
        <v>54</v>
      </c>
      <c r="C218" s="22" t="s">
        <v>80</v>
      </c>
      <c r="D218" s="22" t="s">
        <v>225</v>
      </c>
      <c r="E218" s="22" t="s">
        <v>9</v>
      </c>
      <c r="F218" s="23">
        <v>0</v>
      </c>
      <c r="G218" s="23">
        <v>0</v>
      </c>
      <c r="H218" s="2"/>
    </row>
    <row r="219" spans="1:8" ht="45" outlineLevel="3">
      <c r="A219" s="21" t="s">
        <v>306</v>
      </c>
      <c r="B219" s="22" t="s">
        <v>54</v>
      </c>
      <c r="C219" s="22" t="s">
        <v>80</v>
      </c>
      <c r="D219" s="22" t="s">
        <v>160</v>
      </c>
      <c r="E219" s="22"/>
      <c r="F219" s="23">
        <f>F220</f>
        <v>29300</v>
      </c>
      <c r="G219" s="23">
        <f>G220</f>
        <v>0</v>
      </c>
      <c r="H219" s="2"/>
    </row>
    <row r="220" spans="1:8" ht="60" outlineLevel="4">
      <c r="A220" s="21" t="s">
        <v>237</v>
      </c>
      <c r="B220" s="22" t="s">
        <v>54</v>
      </c>
      <c r="C220" s="22" t="s">
        <v>80</v>
      </c>
      <c r="D220" s="22" t="s">
        <v>160</v>
      </c>
      <c r="E220" s="22" t="s">
        <v>9</v>
      </c>
      <c r="F220" s="23">
        <v>29300</v>
      </c>
      <c r="G220" s="23">
        <v>0</v>
      </c>
      <c r="H220" s="2"/>
    </row>
    <row r="221" spans="1:8" ht="30" outlineLevel="5">
      <c r="A221" s="21" t="s">
        <v>92</v>
      </c>
      <c r="B221" s="22" t="s">
        <v>54</v>
      </c>
      <c r="C221" s="22" t="s">
        <v>93</v>
      </c>
      <c r="D221" s="22"/>
      <c r="E221" s="22"/>
      <c r="F221" s="23">
        <f>F222+F231</f>
        <v>7410.6</v>
      </c>
      <c r="G221" s="23">
        <f>G222+G231</f>
        <v>7412.3</v>
      </c>
      <c r="H221" s="2"/>
    </row>
    <row r="222" spans="1:8" ht="45" outlineLevel="2">
      <c r="A222" s="21" t="s">
        <v>433</v>
      </c>
      <c r="B222" s="22" t="s">
        <v>54</v>
      </c>
      <c r="C222" s="22" t="s">
        <v>93</v>
      </c>
      <c r="D222" s="22" t="s">
        <v>57</v>
      </c>
      <c r="E222" s="22"/>
      <c r="F222" s="23">
        <f>F223+F227</f>
        <v>7310.6</v>
      </c>
      <c r="G222" s="23">
        <f>G223+G227</f>
        <v>7312.3</v>
      </c>
      <c r="H222" s="2"/>
    </row>
    <row r="223" spans="1:8" ht="30" outlineLevel="3">
      <c r="A223" s="21" t="s">
        <v>280</v>
      </c>
      <c r="B223" s="22" t="s">
        <v>54</v>
      </c>
      <c r="C223" s="22" t="s">
        <v>93</v>
      </c>
      <c r="D223" s="22" t="s">
        <v>66</v>
      </c>
      <c r="E223" s="22"/>
      <c r="F223" s="23">
        <f>F224</f>
        <v>936</v>
      </c>
      <c r="G223" s="23">
        <f>G224</f>
        <v>936</v>
      </c>
      <c r="H223" s="2"/>
    </row>
    <row r="224" spans="1:8" ht="30" outlineLevel="4">
      <c r="A224" s="21" t="s">
        <v>307</v>
      </c>
      <c r="B224" s="22" t="s">
        <v>54</v>
      </c>
      <c r="C224" s="22" t="s">
        <v>93</v>
      </c>
      <c r="D224" s="22" t="s">
        <v>308</v>
      </c>
      <c r="E224" s="22"/>
      <c r="F224" s="23">
        <f>F225+F226</f>
        <v>936</v>
      </c>
      <c r="G224" s="23">
        <f>G225+G226</f>
        <v>936</v>
      </c>
      <c r="H224" s="2"/>
    </row>
    <row r="225" spans="1:8" ht="120" outlineLevel="5">
      <c r="A225" s="21" t="s">
        <v>236</v>
      </c>
      <c r="B225" s="22" t="s">
        <v>54</v>
      </c>
      <c r="C225" s="22" t="s">
        <v>93</v>
      </c>
      <c r="D225" s="22" t="s">
        <v>308</v>
      </c>
      <c r="E225" s="22" t="s">
        <v>6</v>
      </c>
      <c r="F225" s="23">
        <v>936</v>
      </c>
      <c r="G225" s="23">
        <v>936</v>
      </c>
      <c r="H225" s="2"/>
    </row>
    <row r="226" spans="1:8" ht="60" hidden="1" outlineLevel="6">
      <c r="A226" s="21" t="s">
        <v>237</v>
      </c>
      <c r="B226" s="22" t="s">
        <v>54</v>
      </c>
      <c r="C226" s="22" t="s">
        <v>93</v>
      </c>
      <c r="D226" s="22" t="s">
        <v>308</v>
      </c>
      <c r="E226" s="22" t="s">
        <v>9</v>
      </c>
      <c r="F226" s="23">
        <v>0</v>
      </c>
      <c r="G226" s="23">
        <v>0</v>
      </c>
      <c r="H226" s="2"/>
    </row>
    <row r="227" spans="1:8" ht="30" outlineLevel="5" collapsed="1">
      <c r="A227" s="21" t="s">
        <v>309</v>
      </c>
      <c r="B227" s="22" t="s">
        <v>54</v>
      </c>
      <c r="C227" s="22" t="s">
        <v>93</v>
      </c>
      <c r="D227" s="22" t="s">
        <v>94</v>
      </c>
      <c r="E227" s="22"/>
      <c r="F227" s="23">
        <f>F228</f>
        <v>6374.6</v>
      </c>
      <c r="G227" s="23">
        <f>G228</f>
        <v>6376.3</v>
      </c>
      <c r="H227" s="2"/>
    </row>
    <row r="228" spans="1:8" ht="45" outlineLevel="6">
      <c r="A228" s="21" t="s">
        <v>310</v>
      </c>
      <c r="B228" s="22" t="s">
        <v>54</v>
      </c>
      <c r="C228" s="22" t="s">
        <v>93</v>
      </c>
      <c r="D228" s="22" t="s">
        <v>95</v>
      </c>
      <c r="E228" s="22"/>
      <c r="F228" s="23">
        <f>F229+F230</f>
        <v>6374.6</v>
      </c>
      <c r="G228" s="23">
        <f>G229+G230</f>
        <v>6376.3</v>
      </c>
      <c r="H228" s="2"/>
    </row>
    <row r="229" spans="1:8" ht="120" outlineLevel="3">
      <c r="A229" s="21" t="s">
        <v>236</v>
      </c>
      <c r="B229" s="22" t="s">
        <v>54</v>
      </c>
      <c r="C229" s="22" t="s">
        <v>93</v>
      </c>
      <c r="D229" s="22" t="s">
        <v>95</v>
      </c>
      <c r="E229" s="22" t="s">
        <v>6</v>
      </c>
      <c r="F229" s="23">
        <v>6149.6</v>
      </c>
      <c r="G229" s="23">
        <v>6149.6</v>
      </c>
      <c r="H229" s="2"/>
    </row>
    <row r="230" spans="1:8" ht="60" outlineLevel="5">
      <c r="A230" s="21" t="s">
        <v>237</v>
      </c>
      <c r="B230" s="22" t="s">
        <v>54</v>
      </c>
      <c r="C230" s="22" t="s">
        <v>93</v>
      </c>
      <c r="D230" s="22" t="s">
        <v>95</v>
      </c>
      <c r="E230" s="22" t="s">
        <v>9</v>
      </c>
      <c r="F230" s="23">
        <v>225</v>
      </c>
      <c r="G230" s="23">
        <v>226.7</v>
      </c>
      <c r="H230" s="2"/>
    </row>
    <row r="231" spans="1:8" ht="30" outlineLevel="5">
      <c r="A231" s="21" t="s">
        <v>248</v>
      </c>
      <c r="B231" s="22" t="s">
        <v>54</v>
      </c>
      <c r="C231" s="22" t="s">
        <v>93</v>
      </c>
      <c r="D231" s="22" t="s">
        <v>11</v>
      </c>
      <c r="E231" s="22"/>
      <c r="F231" s="23">
        <f>F232</f>
        <v>100</v>
      </c>
      <c r="G231" s="23">
        <f>G232</f>
        <v>100</v>
      </c>
      <c r="H231" s="2"/>
    </row>
    <row r="232" spans="1:8" ht="30" outlineLevel="6">
      <c r="A232" s="21" t="s">
        <v>238</v>
      </c>
      <c r="B232" s="22" t="s">
        <v>54</v>
      </c>
      <c r="C232" s="22" t="s">
        <v>93</v>
      </c>
      <c r="D232" s="22" t="s">
        <v>11</v>
      </c>
      <c r="E232" s="22" t="s">
        <v>10</v>
      </c>
      <c r="F232" s="23">
        <v>100</v>
      </c>
      <c r="G232" s="23">
        <v>100</v>
      </c>
      <c r="H232" s="2"/>
    </row>
    <row r="233" spans="1:8" outlineLevel="6">
      <c r="A233" s="47" t="s">
        <v>414</v>
      </c>
      <c r="B233" s="22" t="s">
        <v>54</v>
      </c>
      <c r="C233" s="29" t="s">
        <v>419</v>
      </c>
      <c r="D233" s="27"/>
      <c r="E233" s="27"/>
      <c r="F233" s="23">
        <f t="shared" ref="F233:G237" si="8">F234</f>
        <v>161</v>
      </c>
      <c r="G233" s="23">
        <f t="shared" si="8"/>
        <v>161</v>
      </c>
      <c r="H233" s="2"/>
    </row>
    <row r="234" spans="1:8" ht="30" outlineLevel="6">
      <c r="A234" s="47" t="s">
        <v>415</v>
      </c>
      <c r="B234" s="22" t="s">
        <v>54</v>
      </c>
      <c r="C234" s="29" t="s">
        <v>420</v>
      </c>
      <c r="D234" s="22"/>
      <c r="E234" s="22"/>
      <c r="F234" s="23">
        <f t="shared" si="8"/>
        <v>161</v>
      </c>
      <c r="G234" s="23">
        <f t="shared" si="8"/>
        <v>161</v>
      </c>
      <c r="H234" s="2"/>
    </row>
    <row r="235" spans="1:8" ht="45" outlineLevel="6">
      <c r="A235" s="47" t="s">
        <v>436</v>
      </c>
      <c r="B235" s="22" t="s">
        <v>54</v>
      </c>
      <c r="C235" s="29" t="s">
        <v>420</v>
      </c>
      <c r="D235" s="29" t="s">
        <v>57</v>
      </c>
      <c r="E235" s="22"/>
      <c r="F235" s="23">
        <f t="shared" si="8"/>
        <v>161</v>
      </c>
      <c r="G235" s="23">
        <f t="shared" si="8"/>
        <v>161</v>
      </c>
      <c r="H235" s="2"/>
    </row>
    <row r="236" spans="1:8" ht="30" outlineLevel="6">
      <c r="A236" s="47" t="s">
        <v>416</v>
      </c>
      <c r="B236" s="22" t="s">
        <v>54</v>
      </c>
      <c r="C236" s="29" t="s">
        <v>420</v>
      </c>
      <c r="D236" s="29" t="s">
        <v>81</v>
      </c>
      <c r="E236" s="22"/>
      <c r="F236" s="23">
        <f t="shared" si="8"/>
        <v>161</v>
      </c>
      <c r="G236" s="23">
        <f t="shared" si="8"/>
        <v>161</v>
      </c>
      <c r="H236" s="2"/>
    </row>
    <row r="237" spans="1:8" ht="75" outlineLevel="6">
      <c r="A237" s="47" t="s">
        <v>417</v>
      </c>
      <c r="B237" s="22" t="s">
        <v>54</v>
      </c>
      <c r="C237" s="29" t="s">
        <v>420</v>
      </c>
      <c r="D237" s="29" t="s">
        <v>82</v>
      </c>
      <c r="E237" s="22"/>
      <c r="F237" s="23">
        <f t="shared" si="8"/>
        <v>161</v>
      </c>
      <c r="G237" s="23">
        <f t="shared" si="8"/>
        <v>161</v>
      </c>
      <c r="H237" s="2"/>
    </row>
    <row r="238" spans="1:8" ht="45" outlineLevel="6">
      <c r="A238" s="47" t="s">
        <v>418</v>
      </c>
      <c r="B238" s="22" t="s">
        <v>54</v>
      </c>
      <c r="C238" s="29" t="s">
        <v>420</v>
      </c>
      <c r="D238" s="29" t="s">
        <v>82</v>
      </c>
      <c r="E238" s="22">
        <v>200</v>
      </c>
      <c r="F238" s="23">
        <v>161</v>
      </c>
      <c r="G238" s="23">
        <v>161</v>
      </c>
      <c r="H238" s="2"/>
    </row>
    <row r="239" spans="1:8" outlineLevel="5">
      <c r="A239" s="21" t="s">
        <v>374</v>
      </c>
      <c r="B239" s="22" t="s">
        <v>54</v>
      </c>
      <c r="C239" s="22" t="s">
        <v>102</v>
      </c>
      <c r="D239" s="22"/>
      <c r="E239" s="22"/>
      <c r="F239" s="23">
        <f>F240+F245</f>
        <v>111</v>
      </c>
      <c r="G239" s="23">
        <f>G240+G245</f>
        <v>111</v>
      </c>
      <c r="H239" s="2"/>
    </row>
    <row r="240" spans="1:8" hidden="1" outlineLevel="6">
      <c r="A240" s="21" t="s">
        <v>161</v>
      </c>
      <c r="B240" s="22" t="s">
        <v>54</v>
      </c>
      <c r="C240" s="22" t="s">
        <v>162</v>
      </c>
      <c r="D240" s="22"/>
      <c r="E240" s="22"/>
      <c r="F240" s="23">
        <f t="shared" ref="F240:G243" si="9">F241</f>
        <v>0</v>
      </c>
      <c r="G240" s="23">
        <f t="shared" si="9"/>
        <v>0</v>
      </c>
      <c r="H240" s="2"/>
    </row>
    <row r="241" spans="1:8" ht="45" hidden="1" outlineLevel="5">
      <c r="A241" s="21" t="s">
        <v>207</v>
      </c>
      <c r="B241" s="22" t="s">
        <v>54</v>
      </c>
      <c r="C241" s="22" t="s">
        <v>162</v>
      </c>
      <c r="D241" s="22" t="s">
        <v>112</v>
      </c>
      <c r="E241" s="22"/>
      <c r="F241" s="23">
        <f t="shared" si="9"/>
        <v>0</v>
      </c>
      <c r="G241" s="23">
        <f t="shared" si="9"/>
        <v>0</v>
      </c>
      <c r="H241" s="2"/>
    </row>
    <row r="242" spans="1:8" ht="75" hidden="1" outlineLevel="6">
      <c r="A242" s="21" t="s">
        <v>274</v>
      </c>
      <c r="B242" s="22" t="s">
        <v>54</v>
      </c>
      <c r="C242" s="22" t="s">
        <v>162</v>
      </c>
      <c r="D242" s="22" t="s">
        <v>156</v>
      </c>
      <c r="E242" s="22"/>
      <c r="F242" s="23">
        <f t="shared" si="9"/>
        <v>0</v>
      </c>
      <c r="G242" s="23">
        <f t="shared" si="9"/>
        <v>0</v>
      </c>
      <c r="H242" s="2"/>
    </row>
    <row r="243" spans="1:8" ht="90" hidden="1" outlineLevel="6">
      <c r="A243" s="45" t="s">
        <v>388</v>
      </c>
      <c r="B243" s="22" t="s">
        <v>54</v>
      </c>
      <c r="C243" s="22" t="s">
        <v>162</v>
      </c>
      <c r="D243" s="22" t="s">
        <v>158</v>
      </c>
      <c r="E243" s="22"/>
      <c r="F243" s="23">
        <f t="shared" si="9"/>
        <v>0</v>
      </c>
      <c r="G243" s="23">
        <f t="shared" si="9"/>
        <v>0</v>
      </c>
      <c r="H243" s="2"/>
    </row>
    <row r="244" spans="1:8" ht="45" hidden="1" outlineLevel="1">
      <c r="A244" s="21" t="s">
        <v>290</v>
      </c>
      <c r="B244" s="22" t="s">
        <v>54</v>
      </c>
      <c r="C244" s="22" t="s">
        <v>162</v>
      </c>
      <c r="D244" s="22" t="s">
        <v>158</v>
      </c>
      <c r="E244" s="22" t="s">
        <v>71</v>
      </c>
      <c r="F244" s="23">
        <v>0</v>
      </c>
      <c r="G244" s="23">
        <v>0</v>
      </c>
      <c r="H244" s="2"/>
    </row>
    <row r="245" spans="1:8" outlineLevel="2">
      <c r="A245" s="21" t="s">
        <v>163</v>
      </c>
      <c r="B245" s="22" t="s">
        <v>54</v>
      </c>
      <c r="C245" s="22" t="s">
        <v>164</v>
      </c>
      <c r="D245" s="22"/>
      <c r="E245" s="22"/>
      <c r="F245" s="23">
        <f>F246</f>
        <v>111</v>
      </c>
      <c r="G245" s="23">
        <f>G246</f>
        <v>111</v>
      </c>
      <c r="H245" s="2"/>
    </row>
    <row r="246" spans="1:8" ht="75" outlineLevel="4">
      <c r="A246" s="21" t="s">
        <v>432</v>
      </c>
      <c r="B246" s="22" t="s">
        <v>54</v>
      </c>
      <c r="C246" s="22" t="s">
        <v>164</v>
      </c>
      <c r="D246" s="22" t="s">
        <v>156</v>
      </c>
      <c r="E246" s="22"/>
      <c r="F246" s="23">
        <f>F249+F247</f>
        <v>111</v>
      </c>
      <c r="G246" s="23">
        <f>G249+G247</f>
        <v>111</v>
      </c>
      <c r="H246" s="2"/>
    </row>
    <row r="247" spans="1:8" ht="90" outlineLevel="4">
      <c r="A247" s="48" t="s">
        <v>421</v>
      </c>
      <c r="B247" s="22" t="s">
        <v>54</v>
      </c>
      <c r="C247" s="22" t="s">
        <v>164</v>
      </c>
      <c r="D247" s="22">
        <v>1110100000</v>
      </c>
      <c r="E247" s="22"/>
      <c r="F247" s="23">
        <f>F248</f>
        <v>111</v>
      </c>
      <c r="G247" s="23">
        <f>G248</f>
        <v>111</v>
      </c>
      <c r="H247" s="2"/>
    </row>
    <row r="248" spans="1:8" ht="45" outlineLevel="4">
      <c r="A248" s="48" t="s">
        <v>422</v>
      </c>
      <c r="B248" s="22" t="s">
        <v>54</v>
      </c>
      <c r="C248" s="22" t="s">
        <v>164</v>
      </c>
      <c r="D248" s="22">
        <v>1110100000</v>
      </c>
      <c r="E248" s="22">
        <v>400</v>
      </c>
      <c r="F248" s="23">
        <v>111</v>
      </c>
      <c r="G248" s="23">
        <v>111</v>
      </c>
      <c r="H248" s="2"/>
    </row>
    <row r="249" spans="1:8" ht="30" hidden="1" outlineLevel="6">
      <c r="A249" s="21" t="s">
        <v>311</v>
      </c>
      <c r="B249" s="22" t="s">
        <v>54</v>
      </c>
      <c r="C249" s="22" t="s">
        <v>164</v>
      </c>
      <c r="D249" s="22" t="s">
        <v>203</v>
      </c>
      <c r="E249" s="22"/>
      <c r="F249" s="23">
        <f t="shared" ref="F249:G249" si="10">F250</f>
        <v>0</v>
      </c>
      <c r="G249" s="23">
        <f t="shared" si="10"/>
        <v>0</v>
      </c>
      <c r="H249" s="2"/>
    </row>
    <row r="250" spans="1:8" ht="45" hidden="1" outlineLevel="6">
      <c r="A250" s="21" t="s">
        <v>290</v>
      </c>
      <c r="B250" s="22" t="s">
        <v>54</v>
      </c>
      <c r="C250" s="22" t="s">
        <v>164</v>
      </c>
      <c r="D250" s="22" t="s">
        <v>203</v>
      </c>
      <c r="E250" s="22" t="s">
        <v>71</v>
      </c>
      <c r="F250" s="23">
        <v>0</v>
      </c>
      <c r="G250" s="23">
        <v>0</v>
      </c>
      <c r="H250" s="2"/>
    </row>
    <row r="251" spans="1:8" hidden="1" outlineLevel="6">
      <c r="A251" s="21" t="s">
        <v>376</v>
      </c>
      <c r="B251" s="22" t="s">
        <v>54</v>
      </c>
      <c r="C251" s="29" t="s">
        <v>117</v>
      </c>
      <c r="D251" s="22"/>
      <c r="E251" s="22"/>
      <c r="F251" s="23">
        <f t="shared" ref="F251:G255" si="11">F252</f>
        <v>0</v>
      </c>
      <c r="G251" s="23">
        <f t="shared" si="11"/>
        <v>0</v>
      </c>
      <c r="H251" s="2"/>
    </row>
    <row r="252" spans="1:8" ht="30" hidden="1" outlineLevel="6">
      <c r="A252" s="21" t="s">
        <v>133</v>
      </c>
      <c r="B252" s="22" t="s">
        <v>54</v>
      </c>
      <c r="C252" s="22" t="s">
        <v>134</v>
      </c>
      <c r="D252" s="22"/>
      <c r="E252" s="22"/>
      <c r="F252" s="23">
        <f t="shared" si="11"/>
        <v>0</v>
      </c>
      <c r="G252" s="23">
        <f t="shared" si="11"/>
        <v>0</v>
      </c>
      <c r="H252" s="2"/>
    </row>
    <row r="253" spans="1:8" ht="30" hidden="1" outlineLevel="6">
      <c r="A253" s="21" t="s">
        <v>324</v>
      </c>
      <c r="B253" s="22" t="s">
        <v>54</v>
      </c>
      <c r="C253" s="22" t="s">
        <v>134</v>
      </c>
      <c r="D253" s="29" t="s">
        <v>120</v>
      </c>
      <c r="E253" s="22"/>
      <c r="F253" s="23">
        <f t="shared" si="11"/>
        <v>0</v>
      </c>
      <c r="G253" s="23">
        <f t="shared" si="11"/>
        <v>0</v>
      </c>
      <c r="H253" s="2"/>
    </row>
    <row r="254" spans="1:8" ht="45" hidden="1" outlineLevel="6">
      <c r="A254" s="21" t="s">
        <v>397</v>
      </c>
      <c r="B254" s="22" t="s">
        <v>54</v>
      </c>
      <c r="C254" s="22" t="s">
        <v>134</v>
      </c>
      <c r="D254" s="29" t="s">
        <v>227</v>
      </c>
      <c r="E254" s="22"/>
      <c r="F254" s="23">
        <f t="shared" si="11"/>
        <v>0</v>
      </c>
      <c r="G254" s="23">
        <f t="shared" si="11"/>
        <v>0</v>
      </c>
      <c r="H254" s="2"/>
    </row>
    <row r="255" spans="1:8" ht="90" hidden="1" outlineLevel="6">
      <c r="A255" s="21" t="s">
        <v>337</v>
      </c>
      <c r="B255" s="22" t="s">
        <v>54</v>
      </c>
      <c r="C255" s="22" t="s">
        <v>134</v>
      </c>
      <c r="D255" s="29" t="s">
        <v>228</v>
      </c>
      <c r="E255" s="22"/>
      <c r="F255" s="23">
        <f t="shared" si="11"/>
        <v>0</v>
      </c>
      <c r="G255" s="23">
        <f t="shared" si="11"/>
        <v>0</v>
      </c>
      <c r="H255" s="2"/>
    </row>
    <row r="256" spans="1:8" ht="60" hidden="1" outlineLevel="6">
      <c r="A256" s="21" t="s">
        <v>237</v>
      </c>
      <c r="B256" s="22" t="s">
        <v>54</v>
      </c>
      <c r="C256" s="22" t="s">
        <v>134</v>
      </c>
      <c r="D256" s="29" t="s">
        <v>228</v>
      </c>
      <c r="E256" s="22">
        <v>200</v>
      </c>
      <c r="F256" s="23">
        <v>0</v>
      </c>
      <c r="G256" s="23">
        <v>0</v>
      </c>
      <c r="H256" s="2"/>
    </row>
    <row r="257" spans="1:8" ht="42.75" outlineLevel="5" collapsed="1">
      <c r="A257" s="26" t="s">
        <v>96</v>
      </c>
      <c r="B257" s="27" t="s">
        <v>97</v>
      </c>
      <c r="C257" s="27"/>
      <c r="D257" s="27"/>
      <c r="E257" s="27"/>
      <c r="F257" s="28">
        <f>F258+F268+F291+F327+F329</f>
        <v>254153.8</v>
      </c>
      <c r="G257" s="28">
        <f>G258+G268+G291+G327+G329</f>
        <v>253758.59999999998</v>
      </c>
      <c r="H257" s="2"/>
    </row>
    <row r="258" spans="1:8" ht="30" outlineLevel="6">
      <c r="A258" s="21" t="s">
        <v>370</v>
      </c>
      <c r="B258" s="22" t="s">
        <v>97</v>
      </c>
      <c r="C258" s="22" t="s">
        <v>19</v>
      </c>
      <c r="D258" s="22"/>
      <c r="E258" s="22"/>
      <c r="F258" s="23">
        <f>F259</f>
        <v>100</v>
      </c>
      <c r="G258" s="23">
        <f>G259</f>
        <v>100</v>
      </c>
      <c r="H258" s="2"/>
    </row>
    <row r="259" spans="1:8" ht="45" outlineLevel="5">
      <c r="A259" s="21" t="s">
        <v>26</v>
      </c>
      <c r="B259" s="22" t="s">
        <v>97</v>
      </c>
      <c r="C259" s="22" t="s">
        <v>27</v>
      </c>
      <c r="D259" s="22"/>
      <c r="E259" s="22"/>
      <c r="F259" s="23">
        <f>F260+F265</f>
        <v>100</v>
      </c>
      <c r="G259" s="23">
        <f>G260+G265</f>
        <v>100</v>
      </c>
      <c r="H259" s="2"/>
    </row>
    <row r="260" spans="1:8" ht="60" outlineLevel="5">
      <c r="A260" s="21" t="s">
        <v>438</v>
      </c>
      <c r="B260" s="22" t="s">
        <v>97</v>
      </c>
      <c r="C260" s="22" t="s">
        <v>27</v>
      </c>
      <c r="D260" s="22" t="s">
        <v>98</v>
      </c>
      <c r="E260" s="22"/>
      <c r="F260" s="23">
        <f>F261+F263</f>
        <v>80</v>
      </c>
      <c r="G260" s="23">
        <f>G261+G263</f>
        <v>80</v>
      </c>
      <c r="H260" s="2"/>
    </row>
    <row r="261" spans="1:8" ht="45" outlineLevel="6">
      <c r="A261" s="21" t="s">
        <v>312</v>
      </c>
      <c r="B261" s="22" t="s">
        <v>97</v>
      </c>
      <c r="C261" s="22" t="s">
        <v>27</v>
      </c>
      <c r="D261" s="22" t="s">
        <v>99</v>
      </c>
      <c r="E261" s="22"/>
      <c r="F261" s="23">
        <f>F262</f>
        <v>45</v>
      </c>
      <c r="G261" s="23">
        <f>G262</f>
        <v>45</v>
      </c>
      <c r="H261" s="2"/>
    </row>
    <row r="262" spans="1:8" ht="60" outlineLevel="4">
      <c r="A262" s="21" t="s">
        <v>237</v>
      </c>
      <c r="B262" s="22" t="s">
        <v>97</v>
      </c>
      <c r="C262" s="22" t="s">
        <v>27</v>
      </c>
      <c r="D262" s="22" t="s">
        <v>99</v>
      </c>
      <c r="E262" s="22" t="s">
        <v>9</v>
      </c>
      <c r="F262" s="23">
        <v>45</v>
      </c>
      <c r="G262" s="23">
        <v>45</v>
      </c>
      <c r="H262" s="2"/>
    </row>
    <row r="263" spans="1:8" ht="45" outlineLevel="5">
      <c r="A263" s="21" t="s">
        <v>313</v>
      </c>
      <c r="B263" s="22" t="s">
        <v>97</v>
      </c>
      <c r="C263" s="22" t="s">
        <v>27</v>
      </c>
      <c r="D263" s="22" t="s">
        <v>100</v>
      </c>
      <c r="E263" s="22"/>
      <c r="F263" s="23">
        <f>F264</f>
        <v>35</v>
      </c>
      <c r="G263" s="23">
        <f>G264</f>
        <v>35</v>
      </c>
      <c r="H263" s="2"/>
    </row>
    <row r="264" spans="1:8" ht="60" outlineLevel="6">
      <c r="A264" s="21" t="s">
        <v>237</v>
      </c>
      <c r="B264" s="22" t="s">
        <v>97</v>
      </c>
      <c r="C264" s="22" t="s">
        <v>27</v>
      </c>
      <c r="D264" s="22" t="s">
        <v>100</v>
      </c>
      <c r="E264" s="22" t="s">
        <v>9</v>
      </c>
      <c r="F264" s="23">
        <v>35</v>
      </c>
      <c r="G264" s="23">
        <v>35</v>
      </c>
      <c r="H264" s="2"/>
    </row>
    <row r="265" spans="1:8" ht="30" outlineLevel="4">
      <c r="A265" s="21" t="s">
        <v>429</v>
      </c>
      <c r="B265" s="22" t="s">
        <v>97</v>
      </c>
      <c r="C265" s="22" t="s">
        <v>27</v>
      </c>
      <c r="D265" s="22" t="s">
        <v>32</v>
      </c>
      <c r="E265" s="22"/>
      <c r="F265" s="23">
        <f>F266</f>
        <v>20</v>
      </c>
      <c r="G265" s="23">
        <f>G266</f>
        <v>20</v>
      </c>
      <c r="H265" s="2"/>
    </row>
    <row r="266" spans="1:8" ht="45" outlineLevel="5">
      <c r="A266" s="21" t="s">
        <v>314</v>
      </c>
      <c r="B266" s="22" t="s">
        <v>97</v>
      </c>
      <c r="C266" s="22" t="s">
        <v>27</v>
      </c>
      <c r="D266" s="22" t="s">
        <v>101</v>
      </c>
      <c r="E266" s="22"/>
      <c r="F266" s="23">
        <f>F267</f>
        <v>20</v>
      </c>
      <c r="G266" s="23">
        <f>G267</f>
        <v>20</v>
      </c>
      <c r="H266" s="2"/>
    </row>
    <row r="267" spans="1:8" ht="60" outlineLevel="6">
      <c r="A267" s="21" t="s">
        <v>254</v>
      </c>
      <c r="B267" s="22" t="s">
        <v>97</v>
      </c>
      <c r="C267" s="22" t="s">
        <v>27</v>
      </c>
      <c r="D267" s="22" t="s">
        <v>101</v>
      </c>
      <c r="E267" s="22" t="s">
        <v>24</v>
      </c>
      <c r="F267" s="23">
        <v>20</v>
      </c>
      <c r="G267" s="23">
        <v>20</v>
      </c>
      <c r="H267" s="2"/>
    </row>
    <row r="268" spans="1:8" outlineLevel="5">
      <c r="A268" s="21" t="s">
        <v>375</v>
      </c>
      <c r="B268" s="22" t="s">
        <v>97</v>
      </c>
      <c r="C268" s="22" t="s">
        <v>102</v>
      </c>
      <c r="D268" s="22"/>
      <c r="E268" s="22"/>
      <c r="F268" s="23">
        <f>F269+F274</f>
        <v>57857.2</v>
      </c>
      <c r="G268" s="23">
        <f>G269+G274</f>
        <v>57857.2</v>
      </c>
      <c r="H268" s="2"/>
    </row>
    <row r="269" spans="1:8" outlineLevel="6">
      <c r="A269" s="21" t="s">
        <v>103</v>
      </c>
      <c r="B269" s="22" t="s">
        <v>97</v>
      </c>
      <c r="C269" s="22" t="s">
        <v>104</v>
      </c>
      <c r="D269" s="22"/>
      <c r="E269" s="22"/>
      <c r="F269" s="23">
        <f t="shared" ref="F269:G272" si="12">F270</f>
        <v>53412</v>
      </c>
      <c r="G269" s="23">
        <f t="shared" si="12"/>
        <v>53412</v>
      </c>
      <c r="H269" s="2"/>
    </row>
    <row r="270" spans="1:8" s="6" customFormat="1" ht="45" outlineLevel="3">
      <c r="A270" s="21" t="s">
        <v>439</v>
      </c>
      <c r="B270" s="22" t="s">
        <v>97</v>
      </c>
      <c r="C270" s="22" t="s">
        <v>104</v>
      </c>
      <c r="D270" s="22" t="s">
        <v>105</v>
      </c>
      <c r="E270" s="22"/>
      <c r="F270" s="23">
        <f t="shared" si="12"/>
        <v>53412</v>
      </c>
      <c r="G270" s="23">
        <f t="shared" si="12"/>
        <v>53412</v>
      </c>
      <c r="H270" s="5"/>
    </row>
    <row r="271" spans="1:8" ht="45" outlineLevel="6">
      <c r="A271" s="21" t="s">
        <v>315</v>
      </c>
      <c r="B271" s="22" t="s">
        <v>97</v>
      </c>
      <c r="C271" s="22" t="s">
        <v>104</v>
      </c>
      <c r="D271" s="22" t="s">
        <v>106</v>
      </c>
      <c r="E271" s="22"/>
      <c r="F271" s="23">
        <f t="shared" si="12"/>
        <v>53412</v>
      </c>
      <c r="G271" s="23">
        <f t="shared" si="12"/>
        <v>53412</v>
      </c>
      <c r="H271" s="2"/>
    </row>
    <row r="272" spans="1:8" ht="60" outlineLevel="6">
      <c r="A272" s="21" t="s">
        <v>316</v>
      </c>
      <c r="B272" s="22" t="s">
        <v>97</v>
      </c>
      <c r="C272" s="22" t="s">
        <v>104</v>
      </c>
      <c r="D272" s="22" t="s">
        <v>107</v>
      </c>
      <c r="E272" s="22"/>
      <c r="F272" s="23">
        <f t="shared" si="12"/>
        <v>53412</v>
      </c>
      <c r="G272" s="23">
        <f t="shared" si="12"/>
        <v>53412</v>
      </c>
      <c r="H272" s="2"/>
    </row>
    <row r="273" spans="1:8" ht="60" outlineLevel="5">
      <c r="A273" s="21" t="s">
        <v>254</v>
      </c>
      <c r="B273" s="22" t="s">
        <v>97</v>
      </c>
      <c r="C273" s="22" t="s">
        <v>104</v>
      </c>
      <c r="D273" s="22" t="s">
        <v>107</v>
      </c>
      <c r="E273" s="22" t="s">
        <v>24</v>
      </c>
      <c r="F273" s="23">
        <v>53412</v>
      </c>
      <c r="G273" s="23">
        <v>53412</v>
      </c>
      <c r="H273" s="2"/>
    </row>
    <row r="274" spans="1:8" outlineLevel="6">
      <c r="A274" s="21" t="s">
        <v>226</v>
      </c>
      <c r="B274" s="22" t="s">
        <v>97</v>
      </c>
      <c r="C274" s="22" t="s">
        <v>108</v>
      </c>
      <c r="D274" s="22"/>
      <c r="E274" s="22"/>
      <c r="F274" s="23">
        <f>F275+F281</f>
        <v>4445.2</v>
      </c>
      <c r="G274" s="23">
        <f>G275+G281</f>
        <v>4445.2</v>
      </c>
      <c r="H274" s="2"/>
    </row>
    <row r="275" spans="1:8" s="6" customFormat="1" ht="45" outlineLevel="3">
      <c r="A275" s="21" t="s">
        <v>439</v>
      </c>
      <c r="B275" s="22" t="s">
        <v>97</v>
      </c>
      <c r="C275" s="22" t="s">
        <v>108</v>
      </c>
      <c r="D275" s="22" t="s">
        <v>105</v>
      </c>
      <c r="E275" s="22"/>
      <c r="F275" s="23">
        <f>F276</f>
        <v>80</v>
      </c>
      <c r="G275" s="23">
        <f>G276</f>
        <v>80</v>
      </c>
      <c r="H275" s="5"/>
    </row>
    <row r="276" spans="1:8" ht="30" outlineLevel="4">
      <c r="A276" s="21" t="s">
        <v>317</v>
      </c>
      <c r="B276" s="22" t="s">
        <v>97</v>
      </c>
      <c r="C276" s="22" t="s">
        <v>108</v>
      </c>
      <c r="D276" s="22" t="s">
        <v>109</v>
      </c>
      <c r="E276" s="22"/>
      <c r="F276" s="23">
        <f>F277+F279</f>
        <v>80</v>
      </c>
      <c r="G276" s="23">
        <f>G277+G279</f>
        <v>80</v>
      </c>
      <c r="H276" s="2"/>
    </row>
    <row r="277" spans="1:8" ht="45" outlineLevel="5">
      <c r="A277" s="21" t="s">
        <v>318</v>
      </c>
      <c r="B277" s="22" t="s">
        <v>97</v>
      </c>
      <c r="C277" s="22" t="s">
        <v>108</v>
      </c>
      <c r="D277" s="22" t="s">
        <v>110</v>
      </c>
      <c r="E277" s="22"/>
      <c r="F277" s="23">
        <f>F278</f>
        <v>22.6</v>
      </c>
      <c r="G277" s="23">
        <f>G278</f>
        <v>22.6</v>
      </c>
      <c r="H277" s="2"/>
    </row>
    <row r="278" spans="1:8" ht="60" outlineLevel="3">
      <c r="A278" s="21" t="s">
        <v>237</v>
      </c>
      <c r="B278" s="22" t="s">
        <v>97</v>
      </c>
      <c r="C278" s="22" t="s">
        <v>108</v>
      </c>
      <c r="D278" s="22" t="s">
        <v>110</v>
      </c>
      <c r="E278" s="22" t="s">
        <v>9</v>
      </c>
      <c r="F278" s="23">
        <v>22.6</v>
      </c>
      <c r="G278" s="23">
        <v>22.6</v>
      </c>
      <c r="H278" s="2"/>
    </row>
    <row r="279" spans="1:8" ht="45" outlineLevel="5">
      <c r="A279" s="21" t="s">
        <v>319</v>
      </c>
      <c r="B279" s="22" t="s">
        <v>97</v>
      </c>
      <c r="C279" s="22" t="s">
        <v>108</v>
      </c>
      <c r="D279" s="22" t="s">
        <v>111</v>
      </c>
      <c r="E279" s="22"/>
      <c r="F279" s="23">
        <f>F280</f>
        <v>57.4</v>
      </c>
      <c r="G279" s="23">
        <f>G280</f>
        <v>57.4</v>
      </c>
      <c r="H279" s="2"/>
    </row>
    <row r="280" spans="1:8" ht="60" outlineLevel="6">
      <c r="A280" s="21" t="s">
        <v>237</v>
      </c>
      <c r="B280" s="22" t="s">
        <v>97</v>
      </c>
      <c r="C280" s="22" t="s">
        <v>108</v>
      </c>
      <c r="D280" s="22" t="s">
        <v>111</v>
      </c>
      <c r="E280" s="22" t="s">
        <v>9</v>
      </c>
      <c r="F280" s="23">
        <v>57.4</v>
      </c>
      <c r="G280" s="23">
        <v>57.4</v>
      </c>
      <c r="H280" s="2"/>
    </row>
    <row r="281" spans="1:8" s="6" customFormat="1" ht="45" outlineLevel="1">
      <c r="A281" s="21" t="s">
        <v>437</v>
      </c>
      <c r="B281" s="22" t="s">
        <v>97</v>
      </c>
      <c r="C281" s="22" t="s">
        <v>108</v>
      </c>
      <c r="D281" s="22" t="s">
        <v>112</v>
      </c>
      <c r="E281" s="22"/>
      <c r="F281" s="23">
        <f>F282+F284+F287+F289</f>
        <v>4365.2</v>
      </c>
      <c r="G281" s="23">
        <f>G282+G284+G287+G289</f>
        <v>4365.2</v>
      </c>
      <c r="H281" s="5"/>
    </row>
    <row r="282" spans="1:8" ht="45" outlineLevel="2">
      <c r="A282" s="21" t="s">
        <v>320</v>
      </c>
      <c r="B282" s="22" t="s">
        <v>97</v>
      </c>
      <c r="C282" s="22" t="s">
        <v>108</v>
      </c>
      <c r="D282" s="22" t="s">
        <v>113</v>
      </c>
      <c r="E282" s="22"/>
      <c r="F282" s="23">
        <f>F283</f>
        <v>17.7</v>
      </c>
      <c r="G282" s="23">
        <f>G283</f>
        <v>17.7</v>
      </c>
      <c r="H282" s="2"/>
    </row>
    <row r="283" spans="1:8" ht="60" outlineLevel="3">
      <c r="A283" s="21" t="s">
        <v>254</v>
      </c>
      <c r="B283" s="22" t="s">
        <v>97</v>
      </c>
      <c r="C283" s="22" t="s">
        <v>108</v>
      </c>
      <c r="D283" s="22" t="s">
        <v>113</v>
      </c>
      <c r="E283" s="22" t="s">
        <v>24</v>
      </c>
      <c r="F283" s="23">
        <v>17.7</v>
      </c>
      <c r="G283" s="23">
        <v>17.7</v>
      </c>
      <c r="H283" s="2"/>
    </row>
    <row r="284" spans="1:8" ht="45" outlineLevel="5">
      <c r="A284" s="21" t="s">
        <v>321</v>
      </c>
      <c r="B284" s="22" t="s">
        <v>97</v>
      </c>
      <c r="C284" s="22" t="s">
        <v>108</v>
      </c>
      <c r="D284" s="22" t="s">
        <v>114</v>
      </c>
      <c r="E284" s="22"/>
      <c r="F284" s="23">
        <f>F285+F286</f>
        <v>300</v>
      </c>
      <c r="G284" s="23">
        <f>G285+G286</f>
        <v>300</v>
      </c>
      <c r="H284" s="2"/>
    </row>
    <row r="285" spans="1:8" ht="60" outlineLevel="1">
      <c r="A285" s="21" t="s">
        <v>237</v>
      </c>
      <c r="B285" s="22" t="s">
        <v>97</v>
      </c>
      <c r="C285" s="22" t="s">
        <v>108</v>
      </c>
      <c r="D285" s="22" t="s">
        <v>114</v>
      </c>
      <c r="E285" s="22" t="s">
        <v>9</v>
      </c>
      <c r="F285" s="23">
        <v>250</v>
      </c>
      <c r="G285" s="23">
        <v>250</v>
      </c>
      <c r="H285" s="2"/>
    </row>
    <row r="286" spans="1:8" ht="60" outlineLevel="2">
      <c r="A286" s="21" t="s">
        <v>254</v>
      </c>
      <c r="B286" s="22" t="s">
        <v>97</v>
      </c>
      <c r="C286" s="22" t="s">
        <v>108</v>
      </c>
      <c r="D286" s="22" t="s">
        <v>114</v>
      </c>
      <c r="E286" s="22" t="s">
        <v>24</v>
      </c>
      <c r="F286" s="23">
        <v>50</v>
      </c>
      <c r="G286" s="23">
        <v>50</v>
      </c>
      <c r="H286" s="2"/>
    </row>
    <row r="287" spans="1:8" s="6" customFormat="1" ht="45" outlineLevel="3">
      <c r="A287" s="21" t="s">
        <v>322</v>
      </c>
      <c r="B287" s="22" t="s">
        <v>97</v>
      </c>
      <c r="C287" s="22" t="s">
        <v>108</v>
      </c>
      <c r="D287" s="22" t="s">
        <v>115</v>
      </c>
      <c r="E287" s="22"/>
      <c r="F287" s="23">
        <f>F288</f>
        <v>3642.3</v>
      </c>
      <c r="G287" s="23">
        <f>G288</f>
        <v>3642.3</v>
      </c>
      <c r="H287" s="5"/>
    </row>
    <row r="288" spans="1:8" ht="60" outlineLevel="5">
      <c r="A288" s="21" t="s">
        <v>254</v>
      </c>
      <c r="B288" s="22" t="s">
        <v>97</v>
      </c>
      <c r="C288" s="22" t="s">
        <v>108</v>
      </c>
      <c r="D288" s="22" t="s">
        <v>115</v>
      </c>
      <c r="E288" s="22" t="s">
        <v>24</v>
      </c>
      <c r="F288" s="23">
        <v>3642.3</v>
      </c>
      <c r="G288" s="23">
        <v>3642.3</v>
      </c>
      <c r="H288" s="2"/>
    </row>
    <row r="289" spans="1:8" ht="30" outlineLevel="6">
      <c r="A289" s="21" t="s">
        <v>323</v>
      </c>
      <c r="B289" s="22" t="s">
        <v>97</v>
      </c>
      <c r="C289" s="22" t="s">
        <v>108</v>
      </c>
      <c r="D289" s="22" t="s">
        <v>116</v>
      </c>
      <c r="E289" s="22"/>
      <c r="F289" s="23">
        <f>F290</f>
        <v>405.2</v>
      </c>
      <c r="G289" s="23">
        <f>G290</f>
        <v>405.2</v>
      </c>
      <c r="H289" s="2"/>
    </row>
    <row r="290" spans="1:8" ht="60" outlineLevel="6">
      <c r="A290" s="21" t="s">
        <v>254</v>
      </c>
      <c r="B290" s="22" t="s">
        <v>97</v>
      </c>
      <c r="C290" s="22" t="s">
        <v>108</v>
      </c>
      <c r="D290" s="22" t="s">
        <v>116</v>
      </c>
      <c r="E290" s="22" t="s">
        <v>24</v>
      </c>
      <c r="F290" s="23">
        <v>405.2</v>
      </c>
      <c r="G290" s="23">
        <v>405.2</v>
      </c>
      <c r="H290" s="2"/>
    </row>
    <row r="291" spans="1:8" outlineLevel="5">
      <c r="A291" s="21" t="s">
        <v>376</v>
      </c>
      <c r="B291" s="22" t="s">
        <v>97</v>
      </c>
      <c r="C291" s="22" t="s">
        <v>117</v>
      </c>
      <c r="D291" s="22"/>
      <c r="E291" s="22"/>
      <c r="F291" s="23">
        <f>F292+F315</f>
        <v>121688.8</v>
      </c>
      <c r="G291" s="23">
        <f>G292+G315</f>
        <v>121293.6</v>
      </c>
      <c r="H291" s="2"/>
    </row>
    <row r="292" spans="1:8" outlineLevel="6">
      <c r="A292" s="21" t="s">
        <v>118</v>
      </c>
      <c r="B292" s="22" t="s">
        <v>97</v>
      </c>
      <c r="C292" s="22" t="s">
        <v>119</v>
      </c>
      <c r="D292" s="22"/>
      <c r="E292" s="22"/>
      <c r="F292" s="23">
        <f>F293</f>
        <v>118460.7</v>
      </c>
      <c r="G292" s="23">
        <f>G293</f>
        <v>118065.5</v>
      </c>
      <c r="H292" s="2"/>
    </row>
    <row r="293" spans="1:8" ht="30" outlineLevel="1">
      <c r="A293" s="21" t="s">
        <v>440</v>
      </c>
      <c r="B293" s="22" t="s">
        <v>97</v>
      </c>
      <c r="C293" s="22" t="s">
        <v>119</v>
      </c>
      <c r="D293" s="22" t="s">
        <v>120</v>
      </c>
      <c r="E293" s="22"/>
      <c r="F293" s="23">
        <f>F294+F300+F307+F310</f>
        <v>118460.7</v>
      </c>
      <c r="G293" s="23">
        <f>G294+G300+G307+G310</f>
        <v>118065.5</v>
      </c>
      <c r="H293" s="2"/>
    </row>
    <row r="294" spans="1:8" ht="45" outlineLevel="2">
      <c r="A294" s="21" t="s">
        <v>325</v>
      </c>
      <c r="B294" s="22" t="s">
        <v>97</v>
      </c>
      <c r="C294" s="22" t="s">
        <v>119</v>
      </c>
      <c r="D294" s="22" t="s">
        <v>121</v>
      </c>
      <c r="E294" s="22"/>
      <c r="F294" s="23">
        <f>F295+F298</f>
        <v>78379.899999999994</v>
      </c>
      <c r="G294" s="23">
        <f>G295+G298</f>
        <v>78379.899999999994</v>
      </c>
      <c r="H294" s="2"/>
    </row>
    <row r="295" spans="1:8" s="6" customFormat="1" ht="45" outlineLevel="3">
      <c r="A295" s="21" t="s">
        <v>326</v>
      </c>
      <c r="B295" s="22" t="s">
        <v>97</v>
      </c>
      <c r="C295" s="22" t="s">
        <v>119</v>
      </c>
      <c r="D295" s="22" t="s">
        <v>122</v>
      </c>
      <c r="E295" s="22"/>
      <c r="F295" s="23">
        <f>F296+F297</f>
        <v>770</v>
      </c>
      <c r="G295" s="23">
        <f>G296+G297</f>
        <v>770</v>
      </c>
      <c r="H295" s="5"/>
    </row>
    <row r="296" spans="1:8" ht="60" outlineLevel="5">
      <c r="A296" s="21" t="s">
        <v>237</v>
      </c>
      <c r="B296" s="22" t="s">
        <v>97</v>
      </c>
      <c r="C296" s="22" t="s">
        <v>119</v>
      </c>
      <c r="D296" s="22" t="s">
        <v>122</v>
      </c>
      <c r="E296" s="22" t="s">
        <v>9</v>
      </c>
      <c r="F296" s="23">
        <v>130</v>
      </c>
      <c r="G296" s="23">
        <v>130</v>
      </c>
      <c r="H296" s="2"/>
    </row>
    <row r="297" spans="1:8" ht="60" outlineLevel="6">
      <c r="A297" s="21" t="s">
        <v>254</v>
      </c>
      <c r="B297" s="22" t="s">
        <v>97</v>
      </c>
      <c r="C297" s="22" t="s">
        <v>119</v>
      </c>
      <c r="D297" s="22" t="s">
        <v>122</v>
      </c>
      <c r="E297" s="22" t="s">
        <v>24</v>
      </c>
      <c r="F297" s="23">
        <v>640</v>
      </c>
      <c r="G297" s="23">
        <v>640</v>
      </c>
      <c r="H297" s="2"/>
    </row>
    <row r="298" spans="1:8" ht="45" outlineLevel="3">
      <c r="A298" s="21" t="s">
        <v>327</v>
      </c>
      <c r="B298" s="22" t="s">
        <v>97</v>
      </c>
      <c r="C298" s="22" t="s">
        <v>119</v>
      </c>
      <c r="D298" s="22" t="s">
        <v>123</v>
      </c>
      <c r="E298" s="22"/>
      <c r="F298" s="23">
        <f>F299</f>
        <v>77609.899999999994</v>
      </c>
      <c r="G298" s="23">
        <f>G299</f>
        <v>77609.899999999994</v>
      </c>
      <c r="H298" s="2"/>
    </row>
    <row r="299" spans="1:8" ht="60" outlineLevel="4">
      <c r="A299" s="21" t="s">
        <v>254</v>
      </c>
      <c r="B299" s="22" t="s">
        <v>97</v>
      </c>
      <c r="C299" s="22" t="s">
        <v>119</v>
      </c>
      <c r="D299" s="29" t="s">
        <v>123</v>
      </c>
      <c r="E299" s="22" t="s">
        <v>24</v>
      </c>
      <c r="F299" s="23">
        <v>77609.899999999994</v>
      </c>
      <c r="G299" s="23">
        <v>77609.899999999994</v>
      </c>
      <c r="H299" s="2"/>
    </row>
    <row r="300" spans="1:8" ht="30" outlineLevel="6">
      <c r="A300" s="21" t="s">
        <v>328</v>
      </c>
      <c r="B300" s="22" t="s">
        <v>97</v>
      </c>
      <c r="C300" s="22" t="s">
        <v>119</v>
      </c>
      <c r="D300" s="22" t="s">
        <v>124</v>
      </c>
      <c r="E300" s="22"/>
      <c r="F300" s="23">
        <f>F301+F303+F305</f>
        <v>29612.5</v>
      </c>
      <c r="G300" s="23">
        <f>G301+G303+G305</f>
        <v>29217.3</v>
      </c>
      <c r="H300" s="2"/>
    </row>
    <row r="301" spans="1:8" ht="30" outlineLevel="3">
      <c r="A301" s="21" t="s">
        <v>329</v>
      </c>
      <c r="B301" s="22" t="s">
        <v>97</v>
      </c>
      <c r="C301" s="22" t="s">
        <v>119</v>
      </c>
      <c r="D301" s="22" t="s">
        <v>125</v>
      </c>
      <c r="E301" s="22"/>
      <c r="F301" s="23">
        <f>F302</f>
        <v>28817.3</v>
      </c>
      <c r="G301" s="23">
        <f>G302</f>
        <v>28817.3</v>
      </c>
      <c r="H301" s="2"/>
    </row>
    <row r="302" spans="1:8" ht="60" outlineLevel="5">
      <c r="A302" s="21" t="s">
        <v>254</v>
      </c>
      <c r="B302" s="22" t="s">
        <v>97</v>
      </c>
      <c r="C302" s="22" t="s">
        <v>119</v>
      </c>
      <c r="D302" s="22" t="s">
        <v>125</v>
      </c>
      <c r="E302" s="22" t="s">
        <v>24</v>
      </c>
      <c r="F302" s="23">
        <v>28817.3</v>
      </c>
      <c r="G302" s="23">
        <v>28817.3</v>
      </c>
      <c r="H302" s="2"/>
    </row>
    <row r="303" spans="1:8" ht="45" outlineLevel="6">
      <c r="A303" s="21" t="s">
        <v>330</v>
      </c>
      <c r="B303" s="22" t="s">
        <v>97</v>
      </c>
      <c r="C303" s="22" t="s">
        <v>119</v>
      </c>
      <c r="D303" s="22" t="s">
        <v>126</v>
      </c>
      <c r="E303" s="22"/>
      <c r="F303" s="23">
        <f>F304</f>
        <v>435.2</v>
      </c>
      <c r="G303" s="23">
        <f>G304</f>
        <v>40</v>
      </c>
      <c r="H303" s="2"/>
    </row>
    <row r="304" spans="1:8" ht="60" outlineLevel="5">
      <c r="A304" s="21" t="s">
        <v>254</v>
      </c>
      <c r="B304" s="22" t="s">
        <v>97</v>
      </c>
      <c r="C304" s="22" t="s">
        <v>119</v>
      </c>
      <c r="D304" s="22" t="s">
        <v>126</v>
      </c>
      <c r="E304" s="22" t="s">
        <v>24</v>
      </c>
      <c r="F304" s="23">
        <v>435.2</v>
      </c>
      <c r="G304" s="23">
        <v>40</v>
      </c>
      <c r="H304" s="2"/>
    </row>
    <row r="305" spans="1:8" ht="90" outlineLevel="6">
      <c r="A305" s="21" t="s">
        <v>441</v>
      </c>
      <c r="B305" s="22" t="s">
        <v>97</v>
      </c>
      <c r="C305" s="22" t="s">
        <v>119</v>
      </c>
      <c r="D305" s="22" t="s">
        <v>127</v>
      </c>
      <c r="E305" s="22"/>
      <c r="F305" s="23">
        <f>F306</f>
        <v>360</v>
      </c>
      <c r="G305" s="23">
        <f>G306</f>
        <v>360</v>
      </c>
      <c r="H305" s="2"/>
    </row>
    <row r="306" spans="1:8" ht="60" outlineLevel="5">
      <c r="A306" s="21" t="s">
        <v>254</v>
      </c>
      <c r="B306" s="22" t="s">
        <v>97</v>
      </c>
      <c r="C306" s="22" t="s">
        <v>119</v>
      </c>
      <c r="D306" s="22" t="s">
        <v>127</v>
      </c>
      <c r="E306" s="22" t="s">
        <v>24</v>
      </c>
      <c r="F306" s="23">
        <v>360</v>
      </c>
      <c r="G306" s="23">
        <v>360</v>
      </c>
      <c r="H306" s="2"/>
    </row>
    <row r="307" spans="1:8" ht="30" outlineLevel="6">
      <c r="A307" s="21" t="s">
        <v>332</v>
      </c>
      <c r="B307" s="22" t="s">
        <v>97</v>
      </c>
      <c r="C307" s="22" t="s">
        <v>119</v>
      </c>
      <c r="D307" s="22" t="s">
        <v>128</v>
      </c>
      <c r="E307" s="22"/>
      <c r="F307" s="23">
        <f>F308</f>
        <v>8771.1</v>
      </c>
      <c r="G307" s="23">
        <f>G308</f>
        <v>8771.1</v>
      </c>
      <c r="H307" s="2"/>
    </row>
    <row r="308" spans="1:8" ht="30" outlineLevel="6">
      <c r="A308" s="21" t="s">
        <v>333</v>
      </c>
      <c r="B308" s="22" t="s">
        <v>97</v>
      </c>
      <c r="C308" s="22" t="s">
        <v>119</v>
      </c>
      <c r="D308" s="22" t="s">
        <v>129</v>
      </c>
      <c r="E308" s="22"/>
      <c r="F308" s="23">
        <f>F309</f>
        <v>8771.1</v>
      </c>
      <c r="G308" s="23">
        <f>G309</f>
        <v>8771.1</v>
      </c>
      <c r="H308" s="2"/>
    </row>
    <row r="309" spans="1:8" ht="60" outlineLevel="6">
      <c r="A309" s="21" t="s">
        <v>254</v>
      </c>
      <c r="B309" s="22" t="s">
        <v>97</v>
      </c>
      <c r="C309" s="22" t="s">
        <v>119</v>
      </c>
      <c r="D309" s="22" t="s">
        <v>129</v>
      </c>
      <c r="E309" s="22" t="s">
        <v>24</v>
      </c>
      <c r="F309" s="23">
        <v>8771.1</v>
      </c>
      <c r="G309" s="23">
        <v>8771.1</v>
      </c>
      <c r="H309" s="2"/>
    </row>
    <row r="310" spans="1:8" s="6" customFormat="1" ht="45">
      <c r="A310" s="21" t="s">
        <v>334</v>
      </c>
      <c r="B310" s="22" t="s">
        <v>97</v>
      </c>
      <c r="C310" s="22" t="s">
        <v>119</v>
      </c>
      <c r="D310" s="22" t="s">
        <v>130</v>
      </c>
      <c r="E310" s="22"/>
      <c r="F310" s="23">
        <f>F311+F313</f>
        <v>1697.2</v>
      </c>
      <c r="G310" s="23">
        <f>G311+G313</f>
        <v>1697.2</v>
      </c>
      <c r="H310" s="5"/>
    </row>
    <row r="311" spans="1:8" ht="30" outlineLevel="2">
      <c r="A311" s="21" t="s">
        <v>323</v>
      </c>
      <c r="B311" s="22" t="s">
        <v>97</v>
      </c>
      <c r="C311" s="22" t="s">
        <v>119</v>
      </c>
      <c r="D311" s="22" t="s">
        <v>131</v>
      </c>
      <c r="E311" s="22"/>
      <c r="F311" s="23">
        <f>F312</f>
        <v>1697.2</v>
      </c>
      <c r="G311" s="23">
        <f>G312</f>
        <v>1697.2</v>
      </c>
      <c r="H311" s="2"/>
    </row>
    <row r="312" spans="1:8" s="6" customFormat="1" ht="60" outlineLevel="3">
      <c r="A312" s="21" t="s">
        <v>254</v>
      </c>
      <c r="B312" s="22" t="s">
        <v>97</v>
      </c>
      <c r="C312" s="22" t="s">
        <v>119</v>
      </c>
      <c r="D312" s="22" t="s">
        <v>131</v>
      </c>
      <c r="E312" s="22" t="s">
        <v>24</v>
      </c>
      <c r="F312" s="23">
        <v>1697.2</v>
      </c>
      <c r="G312" s="23">
        <v>1697.2</v>
      </c>
      <c r="H312" s="5"/>
    </row>
    <row r="313" spans="1:8" ht="30" hidden="1" outlineLevel="6">
      <c r="A313" s="21" t="s">
        <v>335</v>
      </c>
      <c r="B313" s="22" t="s">
        <v>97</v>
      </c>
      <c r="C313" s="22" t="s">
        <v>119</v>
      </c>
      <c r="D313" s="22" t="s">
        <v>132</v>
      </c>
      <c r="E313" s="22"/>
      <c r="F313" s="23">
        <f>F314</f>
        <v>0</v>
      </c>
      <c r="G313" s="23">
        <f>G314</f>
        <v>0</v>
      </c>
      <c r="H313" s="2"/>
    </row>
    <row r="314" spans="1:8" ht="60" hidden="1" outlineLevel="6">
      <c r="A314" s="21" t="s">
        <v>237</v>
      </c>
      <c r="B314" s="22" t="s">
        <v>97</v>
      </c>
      <c r="C314" s="22" t="s">
        <v>119</v>
      </c>
      <c r="D314" s="22" t="s">
        <v>132</v>
      </c>
      <c r="E314" s="22" t="s">
        <v>9</v>
      </c>
      <c r="F314" s="23">
        <v>0</v>
      </c>
      <c r="G314" s="23">
        <v>0</v>
      </c>
      <c r="H314" s="2"/>
    </row>
    <row r="315" spans="1:8" ht="30" outlineLevel="5" collapsed="1">
      <c r="A315" s="21" t="s">
        <v>133</v>
      </c>
      <c r="B315" s="22" t="s">
        <v>97</v>
      </c>
      <c r="C315" s="22" t="s">
        <v>134</v>
      </c>
      <c r="D315" s="22"/>
      <c r="E315" s="22"/>
      <c r="F315" s="23">
        <f>F316+F321</f>
        <v>3228.1000000000004</v>
      </c>
      <c r="G315" s="23">
        <f>G316+G321</f>
        <v>3228.1000000000004</v>
      </c>
      <c r="H315" s="2"/>
    </row>
    <row r="316" spans="1:8" ht="30" outlineLevel="1">
      <c r="A316" s="21" t="s">
        <v>440</v>
      </c>
      <c r="B316" s="22" t="s">
        <v>97</v>
      </c>
      <c r="C316" s="22" t="s">
        <v>134</v>
      </c>
      <c r="D316" s="22" t="s">
        <v>120</v>
      </c>
      <c r="E316" s="22"/>
      <c r="F316" s="23">
        <f>F317</f>
        <v>3207.1000000000004</v>
      </c>
      <c r="G316" s="23">
        <f>G317</f>
        <v>3207.1000000000004</v>
      </c>
      <c r="H316" s="2"/>
    </row>
    <row r="317" spans="1:8" ht="45" outlineLevel="6">
      <c r="A317" s="21" t="s">
        <v>334</v>
      </c>
      <c r="B317" s="22" t="s">
        <v>97</v>
      </c>
      <c r="C317" s="22" t="s">
        <v>134</v>
      </c>
      <c r="D317" s="22" t="s">
        <v>130</v>
      </c>
      <c r="E317" s="22"/>
      <c r="F317" s="23">
        <f>F318</f>
        <v>3207.1000000000004</v>
      </c>
      <c r="G317" s="23">
        <f>G318</f>
        <v>3207.1000000000004</v>
      </c>
      <c r="H317" s="2"/>
    </row>
    <row r="318" spans="1:8" s="6" customFormat="1" ht="105" outlineLevel="1">
      <c r="A318" s="21" t="s">
        <v>442</v>
      </c>
      <c r="B318" s="22" t="s">
        <v>97</v>
      </c>
      <c r="C318" s="22" t="s">
        <v>134</v>
      </c>
      <c r="D318" s="22" t="s">
        <v>135</v>
      </c>
      <c r="E318" s="22"/>
      <c r="F318" s="23">
        <f>F319+F320</f>
        <v>3207.1000000000004</v>
      </c>
      <c r="G318" s="23">
        <f>G319+G320</f>
        <v>3207.1000000000004</v>
      </c>
      <c r="H318" s="5"/>
    </row>
    <row r="319" spans="1:8" ht="120" outlineLevel="5">
      <c r="A319" s="21" t="s">
        <v>236</v>
      </c>
      <c r="B319" s="22" t="s">
        <v>97</v>
      </c>
      <c r="C319" s="22" t="s">
        <v>134</v>
      </c>
      <c r="D319" s="22" t="s">
        <v>135</v>
      </c>
      <c r="E319" s="22" t="s">
        <v>6</v>
      </c>
      <c r="F319" s="23">
        <v>3122.8</v>
      </c>
      <c r="G319" s="23">
        <v>3122.8</v>
      </c>
      <c r="H319" s="2"/>
    </row>
    <row r="320" spans="1:8" ht="60" outlineLevel="6">
      <c r="A320" s="21" t="s">
        <v>237</v>
      </c>
      <c r="B320" s="22" t="s">
        <v>97</v>
      </c>
      <c r="C320" s="22" t="s">
        <v>134</v>
      </c>
      <c r="D320" s="22" t="s">
        <v>135</v>
      </c>
      <c r="E320" s="22" t="s">
        <v>9</v>
      </c>
      <c r="F320" s="23">
        <v>84.3</v>
      </c>
      <c r="G320" s="23">
        <v>84.3</v>
      </c>
      <c r="H320" s="2"/>
    </row>
    <row r="321" spans="1:8" ht="60" outlineLevel="1">
      <c r="A321" s="21" t="s">
        <v>443</v>
      </c>
      <c r="B321" s="22" t="s">
        <v>97</v>
      </c>
      <c r="C321" s="22" t="s">
        <v>134</v>
      </c>
      <c r="D321" s="22" t="s">
        <v>137</v>
      </c>
      <c r="E321" s="22"/>
      <c r="F321" s="23">
        <f>F322</f>
        <v>21</v>
      </c>
      <c r="G321" s="23">
        <f>G322</f>
        <v>21</v>
      </c>
      <c r="H321" s="2"/>
    </row>
    <row r="322" spans="1:8" ht="60" outlineLevel="3">
      <c r="A322" s="21" t="s">
        <v>338</v>
      </c>
      <c r="B322" s="22" t="s">
        <v>97</v>
      </c>
      <c r="C322" s="22" t="s">
        <v>134</v>
      </c>
      <c r="D322" s="22" t="s">
        <v>138</v>
      </c>
      <c r="E322" s="22"/>
      <c r="F322" s="23">
        <f>F323</f>
        <v>21</v>
      </c>
      <c r="G322" s="23">
        <f>G323</f>
        <v>21</v>
      </c>
      <c r="H322" s="2"/>
    </row>
    <row r="323" spans="1:8" ht="60" outlineLevel="5">
      <c r="A323" s="21" t="s">
        <v>237</v>
      </c>
      <c r="B323" s="22" t="s">
        <v>97</v>
      </c>
      <c r="C323" s="22" t="s">
        <v>134</v>
      </c>
      <c r="D323" s="22" t="s">
        <v>138</v>
      </c>
      <c r="E323" s="22" t="s">
        <v>9</v>
      </c>
      <c r="F323" s="23">
        <v>21</v>
      </c>
      <c r="G323" s="23">
        <v>21</v>
      </c>
      <c r="H323" s="2"/>
    </row>
    <row r="324" spans="1:8" outlineLevel="6">
      <c r="A324" s="21" t="s">
        <v>377</v>
      </c>
      <c r="B324" s="22" t="s">
        <v>97</v>
      </c>
      <c r="C324" s="22" t="s">
        <v>37</v>
      </c>
      <c r="D324" s="22"/>
      <c r="E324" s="22"/>
      <c r="F324" s="23">
        <f t="shared" ref="F324:G327" si="13">F325</f>
        <v>650</v>
      </c>
      <c r="G324" s="23">
        <f t="shared" si="13"/>
        <v>650</v>
      </c>
      <c r="H324" s="2"/>
    </row>
    <row r="325" spans="1:8" ht="30" outlineLevel="2">
      <c r="A325" s="21" t="s">
        <v>139</v>
      </c>
      <c r="B325" s="22" t="s">
        <v>97</v>
      </c>
      <c r="C325" s="22" t="s">
        <v>140</v>
      </c>
      <c r="D325" s="22"/>
      <c r="E325" s="22"/>
      <c r="F325" s="23">
        <f t="shared" si="13"/>
        <v>650</v>
      </c>
      <c r="G325" s="23">
        <f t="shared" si="13"/>
        <v>650</v>
      </c>
      <c r="H325" s="2"/>
    </row>
    <row r="326" spans="1:8" ht="120" outlineLevel="6">
      <c r="A326" s="21" t="s">
        <v>444</v>
      </c>
      <c r="B326" s="22" t="s">
        <v>97</v>
      </c>
      <c r="C326" s="22" t="s">
        <v>140</v>
      </c>
      <c r="D326" s="22" t="s">
        <v>141</v>
      </c>
      <c r="E326" s="22"/>
      <c r="F326" s="23">
        <f t="shared" si="13"/>
        <v>650</v>
      </c>
      <c r="G326" s="23">
        <f t="shared" si="13"/>
        <v>650</v>
      </c>
      <c r="H326" s="2"/>
    </row>
    <row r="327" spans="1:8" s="6" customFormat="1" ht="30">
      <c r="A327" s="21" t="s">
        <v>339</v>
      </c>
      <c r="B327" s="22" t="s">
        <v>97</v>
      </c>
      <c r="C327" s="22" t="s">
        <v>140</v>
      </c>
      <c r="D327" s="22" t="s">
        <v>142</v>
      </c>
      <c r="E327" s="22"/>
      <c r="F327" s="23">
        <f t="shared" si="13"/>
        <v>650</v>
      </c>
      <c r="G327" s="23">
        <f t="shared" si="13"/>
        <v>650</v>
      </c>
      <c r="H327" s="5"/>
    </row>
    <row r="328" spans="1:8" ht="60" outlineLevel="1">
      <c r="A328" s="21" t="s">
        <v>254</v>
      </c>
      <c r="B328" s="22" t="s">
        <v>97</v>
      </c>
      <c r="C328" s="22" t="s">
        <v>140</v>
      </c>
      <c r="D328" s="22" t="s">
        <v>142</v>
      </c>
      <c r="E328" s="22" t="s">
        <v>24</v>
      </c>
      <c r="F328" s="23">
        <v>650</v>
      </c>
      <c r="G328" s="23">
        <v>650</v>
      </c>
      <c r="H328" s="2"/>
    </row>
    <row r="329" spans="1:8" outlineLevel="2">
      <c r="A329" s="21" t="s">
        <v>378</v>
      </c>
      <c r="B329" s="22" t="s">
        <v>97</v>
      </c>
      <c r="C329" s="22" t="s">
        <v>143</v>
      </c>
      <c r="D329" s="22"/>
      <c r="E329" s="22"/>
      <c r="F329" s="23">
        <f>F330</f>
        <v>73857.8</v>
      </c>
      <c r="G329" s="23">
        <f>G330</f>
        <v>73857.8</v>
      </c>
      <c r="H329" s="2"/>
    </row>
    <row r="330" spans="1:8" outlineLevel="4">
      <c r="A330" s="21" t="s">
        <v>144</v>
      </c>
      <c r="B330" s="22" t="s">
        <v>97</v>
      </c>
      <c r="C330" s="22" t="s">
        <v>145</v>
      </c>
      <c r="D330" s="22"/>
      <c r="E330" s="22"/>
      <c r="F330" s="23">
        <f>F331</f>
        <v>73857.8</v>
      </c>
      <c r="G330" s="23">
        <f>G331</f>
        <v>73857.8</v>
      </c>
      <c r="H330" s="2"/>
    </row>
    <row r="331" spans="1:8" ht="75" outlineLevel="4">
      <c r="A331" s="21" t="s">
        <v>445</v>
      </c>
      <c r="B331" s="22" t="s">
        <v>97</v>
      </c>
      <c r="C331" s="22" t="s">
        <v>145</v>
      </c>
      <c r="D331" s="22" t="s">
        <v>146</v>
      </c>
      <c r="E331" s="22"/>
      <c r="F331" s="23">
        <f>F332+F335</f>
        <v>73857.8</v>
      </c>
      <c r="G331" s="23">
        <f>G332+G335</f>
        <v>73857.8</v>
      </c>
      <c r="H331" s="2"/>
    </row>
    <row r="332" spans="1:8" ht="60" outlineLevel="6">
      <c r="A332" s="21" t="s">
        <v>341</v>
      </c>
      <c r="B332" s="22" t="s">
        <v>97</v>
      </c>
      <c r="C332" s="22" t="s">
        <v>145</v>
      </c>
      <c r="D332" s="22" t="s">
        <v>147</v>
      </c>
      <c r="E332" s="22"/>
      <c r="F332" s="23">
        <f>F333+F334</f>
        <v>155</v>
      </c>
      <c r="G332" s="23">
        <f>G333+G334</f>
        <v>155</v>
      </c>
      <c r="H332" s="2"/>
    </row>
    <row r="333" spans="1:8" ht="60" outlineLevel="6">
      <c r="A333" s="21" t="s">
        <v>237</v>
      </c>
      <c r="B333" s="22" t="s">
        <v>97</v>
      </c>
      <c r="C333" s="22" t="s">
        <v>145</v>
      </c>
      <c r="D333" s="22" t="s">
        <v>147</v>
      </c>
      <c r="E333" s="22" t="s">
        <v>9</v>
      </c>
      <c r="F333" s="23">
        <v>20</v>
      </c>
      <c r="G333" s="23">
        <v>20</v>
      </c>
      <c r="H333" s="2"/>
    </row>
    <row r="334" spans="1:8" s="6" customFormat="1" ht="60" outlineLevel="6">
      <c r="A334" s="21" t="s">
        <v>254</v>
      </c>
      <c r="B334" s="22" t="s">
        <v>97</v>
      </c>
      <c r="C334" s="22" t="s">
        <v>145</v>
      </c>
      <c r="D334" s="22" t="s">
        <v>147</v>
      </c>
      <c r="E334" s="22" t="s">
        <v>24</v>
      </c>
      <c r="F334" s="23">
        <v>135</v>
      </c>
      <c r="G334" s="23">
        <v>135</v>
      </c>
      <c r="H334" s="5"/>
    </row>
    <row r="335" spans="1:8" s="6" customFormat="1" ht="45" outlineLevel="6">
      <c r="A335" s="21" t="s">
        <v>342</v>
      </c>
      <c r="B335" s="22" t="s">
        <v>97</v>
      </c>
      <c r="C335" s="22" t="s">
        <v>145</v>
      </c>
      <c r="D335" s="22" t="s">
        <v>148</v>
      </c>
      <c r="E335" s="22"/>
      <c r="F335" s="23">
        <f>F336</f>
        <v>73702.8</v>
      </c>
      <c r="G335" s="23">
        <f>G336</f>
        <v>73702.8</v>
      </c>
      <c r="H335" s="5"/>
    </row>
    <row r="336" spans="1:8" ht="60" outlineLevel="6">
      <c r="A336" s="21" t="s">
        <v>254</v>
      </c>
      <c r="B336" s="22" t="s">
        <v>97</v>
      </c>
      <c r="C336" s="22" t="s">
        <v>145</v>
      </c>
      <c r="D336" s="22" t="s">
        <v>148</v>
      </c>
      <c r="E336" s="22" t="s">
        <v>24</v>
      </c>
      <c r="F336" s="23">
        <v>73702.8</v>
      </c>
      <c r="G336" s="23">
        <v>73702.8</v>
      </c>
      <c r="H336" s="2"/>
    </row>
    <row r="337" spans="1:8" ht="42.75" outlineLevel="4">
      <c r="A337" s="26" t="s">
        <v>149</v>
      </c>
      <c r="B337" s="27" t="s">
        <v>150</v>
      </c>
      <c r="C337" s="27"/>
      <c r="D337" s="27"/>
      <c r="E337" s="27"/>
      <c r="F337" s="28">
        <f t="shared" ref="F337:G340" si="14">F338</f>
        <v>7845.3</v>
      </c>
      <c r="G337" s="28">
        <f t="shared" si="14"/>
        <v>7845.3</v>
      </c>
      <c r="H337" s="2"/>
    </row>
    <row r="338" spans="1:8" outlineLevel="5">
      <c r="A338" s="21" t="s">
        <v>369</v>
      </c>
      <c r="B338" s="22" t="s">
        <v>150</v>
      </c>
      <c r="C338" s="22" t="s">
        <v>1</v>
      </c>
      <c r="D338" s="22"/>
      <c r="E338" s="22"/>
      <c r="F338" s="23">
        <f t="shared" si="14"/>
        <v>7845.3</v>
      </c>
      <c r="G338" s="23">
        <f t="shared" si="14"/>
        <v>7845.3</v>
      </c>
      <c r="H338" s="2"/>
    </row>
    <row r="339" spans="1:8" ht="30" outlineLevel="6">
      <c r="A339" s="21" t="s">
        <v>14</v>
      </c>
      <c r="B339" s="22" t="s">
        <v>150</v>
      </c>
      <c r="C339" s="22" t="s">
        <v>15</v>
      </c>
      <c r="D339" s="22"/>
      <c r="E339" s="22"/>
      <c r="F339" s="23">
        <f t="shared" si="14"/>
        <v>7845.3</v>
      </c>
      <c r="G339" s="23">
        <f t="shared" si="14"/>
        <v>7845.3</v>
      </c>
      <c r="H339" s="2"/>
    </row>
    <row r="340" spans="1:8" ht="45" outlineLevel="6">
      <c r="A340" s="21" t="s">
        <v>437</v>
      </c>
      <c r="B340" s="22" t="s">
        <v>150</v>
      </c>
      <c r="C340" s="22" t="s">
        <v>15</v>
      </c>
      <c r="D340" s="22" t="s">
        <v>112</v>
      </c>
      <c r="E340" s="22"/>
      <c r="F340" s="23">
        <f t="shared" si="14"/>
        <v>7845.3</v>
      </c>
      <c r="G340" s="23">
        <f t="shared" si="14"/>
        <v>7845.3</v>
      </c>
      <c r="H340" s="2"/>
    </row>
    <row r="341" spans="1:8" ht="60" outlineLevel="5">
      <c r="A341" s="21" t="s">
        <v>446</v>
      </c>
      <c r="B341" s="22" t="s">
        <v>150</v>
      </c>
      <c r="C341" s="22" t="s">
        <v>15</v>
      </c>
      <c r="D341" s="22" t="s">
        <v>152</v>
      </c>
      <c r="E341" s="22"/>
      <c r="F341" s="23">
        <f>F342+F344+F346</f>
        <v>7845.3</v>
      </c>
      <c r="G341" s="23">
        <f>G342+G344+G346</f>
        <v>7845.3</v>
      </c>
      <c r="H341" s="2"/>
    </row>
    <row r="342" spans="1:8" ht="30" outlineLevel="6">
      <c r="A342" s="21" t="s">
        <v>344</v>
      </c>
      <c r="B342" s="22" t="s">
        <v>150</v>
      </c>
      <c r="C342" s="22" t="s">
        <v>15</v>
      </c>
      <c r="D342" s="22" t="s">
        <v>153</v>
      </c>
      <c r="E342" s="22"/>
      <c r="F342" s="23">
        <f>F343</f>
        <v>909</v>
      </c>
      <c r="G342" s="23">
        <f>G343</f>
        <v>909</v>
      </c>
      <c r="H342" s="2"/>
    </row>
    <row r="343" spans="1:8" ht="60" outlineLevel="2">
      <c r="A343" s="21" t="s">
        <v>237</v>
      </c>
      <c r="B343" s="22" t="s">
        <v>150</v>
      </c>
      <c r="C343" s="22" t="s">
        <v>15</v>
      </c>
      <c r="D343" s="22" t="s">
        <v>153</v>
      </c>
      <c r="E343" s="22" t="s">
        <v>9</v>
      </c>
      <c r="F343" s="23">
        <v>909</v>
      </c>
      <c r="G343" s="23">
        <v>909</v>
      </c>
      <c r="H343" s="2"/>
    </row>
    <row r="344" spans="1:8" ht="45" outlineLevel="3">
      <c r="A344" s="21" t="s">
        <v>345</v>
      </c>
      <c r="B344" s="22" t="s">
        <v>150</v>
      </c>
      <c r="C344" s="22" t="s">
        <v>15</v>
      </c>
      <c r="D344" s="22" t="s">
        <v>154</v>
      </c>
      <c r="E344" s="22"/>
      <c r="F344" s="23">
        <f>F345</f>
        <v>2394.8000000000002</v>
      </c>
      <c r="G344" s="23">
        <f>G345</f>
        <v>2394.8000000000002</v>
      </c>
      <c r="H344" s="2"/>
    </row>
    <row r="345" spans="1:8" ht="60" outlineLevel="4">
      <c r="A345" s="21" t="s">
        <v>237</v>
      </c>
      <c r="B345" s="22" t="s">
        <v>150</v>
      </c>
      <c r="C345" s="22" t="s">
        <v>15</v>
      </c>
      <c r="D345" s="22" t="s">
        <v>154</v>
      </c>
      <c r="E345" s="22" t="s">
        <v>9</v>
      </c>
      <c r="F345" s="23">
        <v>2394.8000000000002</v>
      </c>
      <c r="G345" s="23">
        <v>2394.8000000000002</v>
      </c>
      <c r="H345" s="2"/>
    </row>
    <row r="346" spans="1:8" ht="45" outlineLevel="5">
      <c r="A346" s="21" t="s">
        <v>346</v>
      </c>
      <c r="B346" s="22" t="s">
        <v>150</v>
      </c>
      <c r="C346" s="22" t="s">
        <v>15</v>
      </c>
      <c r="D346" s="22" t="s">
        <v>155</v>
      </c>
      <c r="E346" s="22"/>
      <c r="F346" s="23">
        <f>F347+F348+F349</f>
        <v>4541.5</v>
      </c>
      <c r="G346" s="23">
        <f>G347+G348+G349</f>
        <v>4541.5</v>
      </c>
      <c r="H346" s="2"/>
    </row>
    <row r="347" spans="1:8" ht="120" outlineLevel="6">
      <c r="A347" s="21" t="s">
        <v>236</v>
      </c>
      <c r="B347" s="22" t="s">
        <v>150</v>
      </c>
      <c r="C347" s="22" t="s">
        <v>15</v>
      </c>
      <c r="D347" s="22" t="s">
        <v>155</v>
      </c>
      <c r="E347" s="22" t="s">
        <v>6</v>
      </c>
      <c r="F347" s="23">
        <v>4034.3</v>
      </c>
      <c r="G347" s="23">
        <v>4034.3</v>
      </c>
      <c r="H347" s="2"/>
    </row>
    <row r="348" spans="1:8" ht="60" outlineLevel="5">
      <c r="A348" s="21" t="s">
        <v>237</v>
      </c>
      <c r="B348" s="22" t="s">
        <v>150</v>
      </c>
      <c r="C348" s="22" t="s">
        <v>15</v>
      </c>
      <c r="D348" s="22" t="s">
        <v>155</v>
      </c>
      <c r="E348" s="22" t="s">
        <v>9</v>
      </c>
      <c r="F348" s="23">
        <v>507.2</v>
      </c>
      <c r="G348" s="23">
        <v>507.2</v>
      </c>
      <c r="H348" s="2"/>
    </row>
    <row r="349" spans="1:8" ht="30" hidden="1" outlineLevel="6">
      <c r="A349" s="21" t="s">
        <v>238</v>
      </c>
      <c r="B349" s="22" t="s">
        <v>150</v>
      </c>
      <c r="C349" s="22" t="s">
        <v>15</v>
      </c>
      <c r="D349" s="22" t="s">
        <v>155</v>
      </c>
      <c r="E349" s="22" t="s">
        <v>10</v>
      </c>
      <c r="F349" s="23">
        <v>0</v>
      </c>
      <c r="G349" s="23">
        <v>0</v>
      </c>
      <c r="H349" s="2"/>
    </row>
    <row r="350" spans="1:8" ht="28.5" outlineLevel="5" collapsed="1">
      <c r="A350" s="26" t="s">
        <v>165</v>
      </c>
      <c r="B350" s="27" t="s">
        <v>166</v>
      </c>
      <c r="C350" s="27"/>
      <c r="D350" s="27"/>
      <c r="E350" s="27"/>
      <c r="F350" s="28">
        <f>F351+F400</f>
        <v>1512524.4</v>
      </c>
      <c r="G350" s="28">
        <f>G351+G400</f>
        <v>1516616.0999999999</v>
      </c>
      <c r="H350" s="2"/>
    </row>
    <row r="351" spans="1:8" outlineLevel="6">
      <c r="A351" s="21" t="s">
        <v>374</v>
      </c>
      <c r="B351" s="22" t="s">
        <v>166</v>
      </c>
      <c r="C351" s="22" t="s">
        <v>102</v>
      </c>
      <c r="D351" s="22"/>
      <c r="E351" s="22"/>
      <c r="F351" s="23">
        <f>F352+F358+F368+F375+F389</f>
        <v>1499439.9</v>
      </c>
      <c r="G351" s="23">
        <f>G352+G358+G368+G375+G389</f>
        <v>1503563.0999999999</v>
      </c>
      <c r="H351" s="2"/>
    </row>
    <row r="352" spans="1:8" outlineLevel="5">
      <c r="A352" s="21" t="s">
        <v>161</v>
      </c>
      <c r="B352" s="22" t="s">
        <v>166</v>
      </c>
      <c r="C352" s="22" t="s">
        <v>162</v>
      </c>
      <c r="D352" s="22"/>
      <c r="E352" s="22"/>
      <c r="F352" s="23">
        <f t="shared" ref="F352:G354" si="15">F353</f>
        <v>736423.5</v>
      </c>
      <c r="G352" s="23">
        <f t="shared" si="15"/>
        <v>736423.5</v>
      </c>
      <c r="H352" s="2"/>
    </row>
    <row r="353" spans="1:8" ht="45" outlineLevel="2">
      <c r="A353" s="21" t="s">
        <v>439</v>
      </c>
      <c r="B353" s="22" t="s">
        <v>166</v>
      </c>
      <c r="C353" s="22" t="s">
        <v>162</v>
      </c>
      <c r="D353" s="22" t="s">
        <v>105</v>
      </c>
      <c r="E353" s="22"/>
      <c r="F353" s="23">
        <f t="shared" si="15"/>
        <v>736423.5</v>
      </c>
      <c r="G353" s="23">
        <f t="shared" si="15"/>
        <v>736423.5</v>
      </c>
      <c r="H353" s="2"/>
    </row>
    <row r="354" spans="1:8" ht="30" outlineLevel="3">
      <c r="A354" s="21" t="s">
        <v>347</v>
      </c>
      <c r="B354" s="22" t="s">
        <v>166</v>
      </c>
      <c r="C354" s="22" t="s">
        <v>162</v>
      </c>
      <c r="D354" s="22" t="s">
        <v>167</v>
      </c>
      <c r="E354" s="22"/>
      <c r="F354" s="23">
        <f t="shared" si="15"/>
        <v>736423.5</v>
      </c>
      <c r="G354" s="23">
        <f t="shared" si="15"/>
        <v>736423.5</v>
      </c>
      <c r="H354" s="2"/>
    </row>
    <row r="355" spans="1:8" ht="60" outlineLevel="4">
      <c r="A355" s="21" t="s">
        <v>390</v>
      </c>
      <c r="B355" s="22" t="s">
        <v>166</v>
      </c>
      <c r="C355" s="22" t="s">
        <v>162</v>
      </c>
      <c r="D355" s="22" t="s">
        <v>168</v>
      </c>
      <c r="E355" s="22"/>
      <c r="F355" s="23">
        <f>F356+F357</f>
        <v>736423.5</v>
      </c>
      <c r="G355" s="23">
        <f>G356+G357</f>
        <v>736423.5</v>
      </c>
      <c r="H355" s="2"/>
    </row>
    <row r="356" spans="1:8" ht="60" hidden="1" outlineLevel="5">
      <c r="A356" s="21" t="s">
        <v>237</v>
      </c>
      <c r="B356" s="22" t="s">
        <v>166</v>
      </c>
      <c r="C356" s="22" t="s">
        <v>162</v>
      </c>
      <c r="D356" s="22" t="s">
        <v>168</v>
      </c>
      <c r="E356" s="22" t="s">
        <v>9</v>
      </c>
      <c r="F356" s="23">
        <v>0</v>
      </c>
      <c r="G356" s="23">
        <v>0</v>
      </c>
      <c r="H356" s="2"/>
    </row>
    <row r="357" spans="1:8" ht="60" outlineLevel="6">
      <c r="A357" s="21" t="s">
        <v>254</v>
      </c>
      <c r="B357" s="22" t="s">
        <v>166</v>
      </c>
      <c r="C357" s="22" t="s">
        <v>162</v>
      </c>
      <c r="D357" s="22" t="s">
        <v>168</v>
      </c>
      <c r="E357" s="22" t="s">
        <v>24</v>
      </c>
      <c r="F357" s="23">
        <v>736423.5</v>
      </c>
      <c r="G357" s="23">
        <v>736423.5</v>
      </c>
      <c r="H357" s="2"/>
    </row>
    <row r="358" spans="1:8" s="6" customFormat="1" outlineLevel="6">
      <c r="A358" s="21" t="s">
        <v>163</v>
      </c>
      <c r="B358" s="22" t="s">
        <v>166</v>
      </c>
      <c r="C358" s="22" t="s">
        <v>164</v>
      </c>
      <c r="D358" s="22"/>
      <c r="E358" s="22"/>
      <c r="F358" s="23">
        <f>F359</f>
        <v>623327.59999999986</v>
      </c>
      <c r="G358" s="23">
        <f>G359</f>
        <v>627450.79999999993</v>
      </c>
      <c r="H358" s="5"/>
    </row>
    <row r="359" spans="1:8" ht="45" outlineLevel="6">
      <c r="A359" s="21" t="s">
        <v>439</v>
      </c>
      <c r="B359" s="22" t="s">
        <v>166</v>
      </c>
      <c r="C359" s="22" t="s">
        <v>164</v>
      </c>
      <c r="D359" s="22" t="s">
        <v>105</v>
      </c>
      <c r="E359" s="22"/>
      <c r="F359" s="23">
        <f>F360+F365</f>
        <v>623327.59999999986</v>
      </c>
      <c r="G359" s="23">
        <f>G360+G365</f>
        <v>627450.79999999993</v>
      </c>
      <c r="H359" s="2"/>
    </row>
    <row r="360" spans="1:8" ht="30" outlineLevel="6">
      <c r="A360" s="21" t="s">
        <v>348</v>
      </c>
      <c r="B360" s="22" t="s">
        <v>166</v>
      </c>
      <c r="C360" s="22" t="s">
        <v>164</v>
      </c>
      <c r="D360" s="22" t="s">
        <v>169</v>
      </c>
      <c r="E360" s="22"/>
      <c r="F360" s="23">
        <f>F361</f>
        <v>535407.39999999991</v>
      </c>
      <c r="G360" s="23">
        <f>G361</f>
        <v>535407.39999999991</v>
      </c>
      <c r="H360" s="2"/>
    </row>
    <row r="361" spans="1:8" ht="75" outlineLevel="6">
      <c r="A361" s="21" t="s">
        <v>349</v>
      </c>
      <c r="B361" s="22" t="s">
        <v>166</v>
      </c>
      <c r="C361" s="22" t="s">
        <v>164</v>
      </c>
      <c r="D361" s="22" t="s">
        <v>170</v>
      </c>
      <c r="E361" s="22"/>
      <c r="F361" s="23">
        <f>F362+F364+F363</f>
        <v>535407.39999999991</v>
      </c>
      <c r="G361" s="23">
        <f>G362+G364+G363</f>
        <v>535407.39999999991</v>
      </c>
      <c r="H361" s="2"/>
    </row>
    <row r="362" spans="1:8" ht="60" hidden="1" outlineLevel="6">
      <c r="A362" s="21" t="s">
        <v>237</v>
      </c>
      <c r="B362" s="22" t="s">
        <v>166</v>
      </c>
      <c r="C362" s="22" t="s">
        <v>164</v>
      </c>
      <c r="D362" s="22" t="s">
        <v>170</v>
      </c>
      <c r="E362" s="22" t="s">
        <v>9</v>
      </c>
      <c r="F362" s="23">
        <v>0</v>
      </c>
      <c r="G362" s="23">
        <v>0</v>
      </c>
      <c r="H362" s="2"/>
    </row>
    <row r="363" spans="1:8" ht="45" outlineLevel="6">
      <c r="A363" s="48" t="s">
        <v>422</v>
      </c>
      <c r="B363" s="22" t="s">
        <v>166</v>
      </c>
      <c r="C363" s="22" t="s">
        <v>164</v>
      </c>
      <c r="D363" s="22" t="s">
        <v>170</v>
      </c>
      <c r="E363" s="22">
        <v>400</v>
      </c>
      <c r="F363" s="23">
        <v>9226.2000000000007</v>
      </c>
      <c r="G363" s="23">
        <v>9226.2000000000007</v>
      </c>
      <c r="H363" s="2"/>
    </row>
    <row r="364" spans="1:8" ht="60" outlineLevel="6">
      <c r="A364" s="21" t="s">
        <v>254</v>
      </c>
      <c r="B364" s="22" t="s">
        <v>166</v>
      </c>
      <c r="C364" s="22" t="s">
        <v>164</v>
      </c>
      <c r="D364" s="22" t="s">
        <v>170</v>
      </c>
      <c r="E364" s="22" t="s">
        <v>24</v>
      </c>
      <c r="F364" s="23">
        <v>526181.19999999995</v>
      </c>
      <c r="G364" s="23">
        <v>526181.19999999995</v>
      </c>
      <c r="H364" s="2"/>
    </row>
    <row r="365" spans="1:8" ht="30" outlineLevel="6">
      <c r="A365" s="21" t="s">
        <v>350</v>
      </c>
      <c r="B365" s="22" t="s">
        <v>166</v>
      </c>
      <c r="C365" s="22" t="s">
        <v>164</v>
      </c>
      <c r="D365" s="22" t="s">
        <v>171</v>
      </c>
      <c r="E365" s="22"/>
      <c r="F365" s="23">
        <f>F366</f>
        <v>87920.2</v>
      </c>
      <c r="G365" s="23">
        <f>G366</f>
        <v>92043.4</v>
      </c>
      <c r="H365" s="2"/>
    </row>
    <row r="366" spans="1:8" ht="60" outlineLevel="6">
      <c r="A366" s="21" t="s">
        <v>351</v>
      </c>
      <c r="B366" s="22" t="s">
        <v>166</v>
      </c>
      <c r="C366" s="22" t="s">
        <v>164</v>
      </c>
      <c r="D366" s="22" t="s">
        <v>172</v>
      </c>
      <c r="E366" s="22"/>
      <c r="F366" s="23">
        <f>F367</f>
        <v>87920.2</v>
      </c>
      <c r="G366" s="23">
        <f>G367</f>
        <v>92043.4</v>
      </c>
      <c r="H366" s="2"/>
    </row>
    <row r="367" spans="1:8" ht="60" outlineLevel="6">
      <c r="A367" s="21" t="s">
        <v>254</v>
      </c>
      <c r="B367" s="22" t="s">
        <v>166</v>
      </c>
      <c r="C367" s="22" t="s">
        <v>164</v>
      </c>
      <c r="D367" s="22" t="s">
        <v>172</v>
      </c>
      <c r="E367" s="22" t="s">
        <v>24</v>
      </c>
      <c r="F367" s="23">
        <v>87920.2</v>
      </c>
      <c r="G367" s="23">
        <v>92043.4</v>
      </c>
      <c r="H367" s="2"/>
    </row>
    <row r="368" spans="1:8" outlineLevel="6">
      <c r="A368" s="21" t="s">
        <v>103</v>
      </c>
      <c r="B368" s="22" t="s">
        <v>166</v>
      </c>
      <c r="C368" s="22" t="s">
        <v>104</v>
      </c>
      <c r="D368" s="22"/>
      <c r="E368" s="22"/>
      <c r="F368" s="23">
        <f>F369</f>
        <v>98223.8</v>
      </c>
      <c r="G368" s="23">
        <f>G369</f>
        <v>98223.8</v>
      </c>
      <c r="H368" s="2"/>
    </row>
    <row r="369" spans="1:8" ht="45" outlineLevel="6">
      <c r="A369" s="21" t="s">
        <v>439</v>
      </c>
      <c r="B369" s="22" t="s">
        <v>166</v>
      </c>
      <c r="C369" s="22" t="s">
        <v>104</v>
      </c>
      <c r="D369" s="22" t="s">
        <v>105</v>
      </c>
      <c r="E369" s="22"/>
      <c r="F369" s="23">
        <f>F370</f>
        <v>98223.8</v>
      </c>
      <c r="G369" s="23">
        <f>G370</f>
        <v>98223.8</v>
      </c>
      <c r="H369" s="2"/>
    </row>
    <row r="370" spans="1:8" ht="45" outlineLevel="6">
      <c r="A370" s="21" t="s">
        <v>315</v>
      </c>
      <c r="B370" s="22" t="s">
        <v>166</v>
      </c>
      <c r="C370" s="22" t="s">
        <v>104</v>
      </c>
      <c r="D370" s="22" t="s">
        <v>106</v>
      </c>
      <c r="E370" s="22"/>
      <c r="F370" s="23">
        <f>F371+F373</f>
        <v>98223.8</v>
      </c>
      <c r="G370" s="23">
        <f>G371+G373</f>
        <v>98223.8</v>
      </c>
      <c r="H370" s="2"/>
    </row>
    <row r="371" spans="1:8" ht="60" outlineLevel="6">
      <c r="A371" s="21" t="s">
        <v>316</v>
      </c>
      <c r="B371" s="22" t="s">
        <v>166</v>
      </c>
      <c r="C371" s="22" t="s">
        <v>104</v>
      </c>
      <c r="D371" s="22" t="s">
        <v>107</v>
      </c>
      <c r="E371" s="22"/>
      <c r="F371" s="23">
        <f>F372</f>
        <v>83376.800000000003</v>
      </c>
      <c r="G371" s="23">
        <f>G372</f>
        <v>83376.800000000003</v>
      </c>
      <c r="H371" s="2"/>
    </row>
    <row r="372" spans="1:8" ht="60" outlineLevel="6">
      <c r="A372" s="21" t="s">
        <v>254</v>
      </c>
      <c r="B372" s="22" t="s">
        <v>166</v>
      </c>
      <c r="C372" s="22" t="s">
        <v>104</v>
      </c>
      <c r="D372" s="22" t="s">
        <v>107</v>
      </c>
      <c r="E372" s="22" t="s">
        <v>24</v>
      </c>
      <c r="F372" s="23">
        <v>83376.800000000003</v>
      </c>
      <c r="G372" s="23">
        <v>83376.800000000003</v>
      </c>
      <c r="H372" s="2"/>
    </row>
    <row r="373" spans="1:8" ht="45" outlineLevel="6">
      <c r="A373" s="21" t="s">
        <v>352</v>
      </c>
      <c r="B373" s="22" t="s">
        <v>166</v>
      </c>
      <c r="C373" s="22" t="s">
        <v>104</v>
      </c>
      <c r="D373" s="22" t="s">
        <v>173</v>
      </c>
      <c r="E373" s="22"/>
      <c r="F373" s="23">
        <f>F374</f>
        <v>14847</v>
      </c>
      <c r="G373" s="23">
        <f>G374</f>
        <v>14847</v>
      </c>
      <c r="H373" s="2"/>
    </row>
    <row r="374" spans="1:8" ht="60" outlineLevel="6">
      <c r="A374" s="21" t="s">
        <v>254</v>
      </c>
      <c r="B374" s="22" t="s">
        <v>166</v>
      </c>
      <c r="C374" s="22" t="s">
        <v>104</v>
      </c>
      <c r="D374" s="22" t="s">
        <v>173</v>
      </c>
      <c r="E374" s="22" t="s">
        <v>24</v>
      </c>
      <c r="F374" s="23">
        <v>14847</v>
      </c>
      <c r="G374" s="23">
        <v>14847</v>
      </c>
      <c r="H374" s="2"/>
    </row>
    <row r="375" spans="1:8" outlineLevel="6">
      <c r="A375" s="21" t="s">
        <v>226</v>
      </c>
      <c r="B375" s="22" t="s">
        <v>166</v>
      </c>
      <c r="C375" s="22" t="s">
        <v>108</v>
      </c>
      <c r="D375" s="22"/>
      <c r="E375" s="22"/>
      <c r="F375" s="23">
        <f>F376+F386</f>
        <v>5140.2</v>
      </c>
      <c r="G375" s="23">
        <f>G376+G386</f>
        <v>5140.2</v>
      </c>
      <c r="H375" s="2"/>
    </row>
    <row r="376" spans="1:8" ht="45">
      <c r="A376" s="21" t="s">
        <v>439</v>
      </c>
      <c r="B376" s="22" t="s">
        <v>166</v>
      </c>
      <c r="C376" s="22" t="s">
        <v>108</v>
      </c>
      <c r="D376" s="22" t="s">
        <v>105</v>
      </c>
      <c r="E376" s="22"/>
      <c r="F376" s="23">
        <f>F377</f>
        <v>5040.2</v>
      </c>
      <c r="G376" s="23">
        <f>G377</f>
        <v>5040.2</v>
      </c>
    </row>
    <row r="377" spans="1:8" ht="30">
      <c r="A377" s="21" t="s">
        <v>317</v>
      </c>
      <c r="B377" s="22" t="s">
        <v>166</v>
      </c>
      <c r="C377" s="22" t="s">
        <v>108</v>
      </c>
      <c r="D377" s="22" t="s">
        <v>109</v>
      </c>
      <c r="E377" s="22"/>
      <c r="F377" s="23">
        <f>F378+F380+F382+F384</f>
        <v>5040.2</v>
      </c>
      <c r="G377" s="23">
        <f>G378+G380+G382+G384</f>
        <v>5040.2</v>
      </c>
    </row>
    <row r="378" spans="1:8" ht="60">
      <c r="A378" s="21" t="s">
        <v>353</v>
      </c>
      <c r="B378" s="22" t="s">
        <v>166</v>
      </c>
      <c r="C378" s="22" t="s">
        <v>108</v>
      </c>
      <c r="D378" s="22" t="s">
        <v>174</v>
      </c>
      <c r="E378" s="22"/>
      <c r="F378" s="23">
        <f>F379</f>
        <v>4877.2</v>
      </c>
      <c r="G378" s="23">
        <f>G379</f>
        <v>4877.2</v>
      </c>
    </row>
    <row r="379" spans="1:8" ht="60">
      <c r="A379" s="21" t="s">
        <v>254</v>
      </c>
      <c r="B379" s="22" t="s">
        <v>166</v>
      </c>
      <c r="C379" s="22" t="s">
        <v>108</v>
      </c>
      <c r="D379" s="22" t="s">
        <v>174</v>
      </c>
      <c r="E379" s="22" t="s">
        <v>24</v>
      </c>
      <c r="F379" s="23">
        <v>4877.2</v>
      </c>
      <c r="G379" s="23">
        <v>4877.2</v>
      </c>
    </row>
    <row r="380" spans="1:8" ht="60">
      <c r="A380" s="21" t="s">
        <v>354</v>
      </c>
      <c r="B380" s="22" t="s">
        <v>166</v>
      </c>
      <c r="C380" s="22" t="s">
        <v>108</v>
      </c>
      <c r="D380" s="22" t="s">
        <v>175</v>
      </c>
      <c r="E380" s="22"/>
      <c r="F380" s="23">
        <f>F381</f>
        <v>55</v>
      </c>
      <c r="G380" s="23">
        <f>G381</f>
        <v>55</v>
      </c>
    </row>
    <row r="381" spans="1:8" ht="30">
      <c r="A381" s="21" t="s">
        <v>249</v>
      </c>
      <c r="B381" s="22" t="s">
        <v>166</v>
      </c>
      <c r="C381" s="22" t="s">
        <v>108</v>
      </c>
      <c r="D381" s="22" t="s">
        <v>175</v>
      </c>
      <c r="E381" s="22" t="s">
        <v>41</v>
      </c>
      <c r="F381" s="23">
        <v>55</v>
      </c>
      <c r="G381" s="23">
        <v>55</v>
      </c>
    </row>
    <row r="382" spans="1:8" ht="30">
      <c r="A382" s="21" t="s">
        <v>355</v>
      </c>
      <c r="B382" s="22" t="s">
        <v>166</v>
      </c>
      <c r="C382" s="22" t="s">
        <v>108</v>
      </c>
      <c r="D382" s="22" t="s">
        <v>176</v>
      </c>
      <c r="E382" s="22"/>
      <c r="F382" s="23">
        <f>F383</f>
        <v>98</v>
      </c>
      <c r="G382" s="23">
        <f>G383</f>
        <v>98</v>
      </c>
    </row>
    <row r="383" spans="1:8" ht="60">
      <c r="A383" s="21" t="s">
        <v>254</v>
      </c>
      <c r="B383" s="22" t="s">
        <v>166</v>
      </c>
      <c r="C383" s="22" t="s">
        <v>108</v>
      </c>
      <c r="D383" s="22" t="s">
        <v>176</v>
      </c>
      <c r="E383" s="22" t="s">
        <v>24</v>
      </c>
      <c r="F383" s="23">
        <v>98</v>
      </c>
      <c r="G383" s="23">
        <v>98</v>
      </c>
    </row>
    <row r="384" spans="1:8" ht="45">
      <c r="A384" s="21" t="s">
        <v>318</v>
      </c>
      <c r="B384" s="22" t="s">
        <v>166</v>
      </c>
      <c r="C384" s="22" t="s">
        <v>108</v>
      </c>
      <c r="D384" s="22" t="s">
        <v>110</v>
      </c>
      <c r="E384" s="22"/>
      <c r="F384" s="23">
        <f>F385</f>
        <v>10</v>
      </c>
      <c r="G384" s="23">
        <f>G385</f>
        <v>10</v>
      </c>
    </row>
    <row r="385" spans="1:7" ht="60">
      <c r="A385" s="21" t="s">
        <v>254</v>
      </c>
      <c r="B385" s="22" t="s">
        <v>166</v>
      </c>
      <c r="C385" s="22" t="s">
        <v>108</v>
      </c>
      <c r="D385" s="22" t="s">
        <v>110</v>
      </c>
      <c r="E385" s="22" t="s">
        <v>24</v>
      </c>
      <c r="F385" s="23">
        <v>10</v>
      </c>
      <c r="G385" s="23">
        <v>10</v>
      </c>
    </row>
    <row r="386" spans="1:7" ht="45">
      <c r="A386" s="21" t="s">
        <v>437</v>
      </c>
      <c r="B386" s="22" t="s">
        <v>166</v>
      </c>
      <c r="C386" s="22" t="s">
        <v>108</v>
      </c>
      <c r="D386" s="22" t="s">
        <v>112</v>
      </c>
      <c r="E386" s="22"/>
      <c r="F386" s="23">
        <f>F387</f>
        <v>100</v>
      </c>
      <c r="G386" s="23">
        <f>G387</f>
        <v>100</v>
      </c>
    </row>
    <row r="387" spans="1:7" ht="45">
      <c r="A387" s="21" t="s">
        <v>321</v>
      </c>
      <c r="B387" s="22" t="s">
        <v>166</v>
      </c>
      <c r="C387" s="22" t="s">
        <v>108</v>
      </c>
      <c r="D387" s="22" t="s">
        <v>114</v>
      </c>
      <c r="E387" s="22"/>
      <c r="F387" s="23">
        <f>F388</f>
        <v>100</v>
      </c>
      <c r="G387" s="23">
        <f>G388</f>
        <v>100</v>
      </c>
    </row>
    <row r="388" spans="1:7" ht="60">
      <c r="A388" s="21" t="s">
        <v>254</v>
      </c>
      <c r="B388" s="22" t="s">
        <v>166</v>
      </c>
      <c r="C388" s="22" t="s">
        <v>108</v>
      </c>
      <c r="D388" s="22" t="s">
        <v>114</v>
      </c>
      <c r="E388" s="22" t="s">
        <v>24</v>
      </c>
      <c r="F388" s="23">
        <v>100</v>
      </c>
      <c r="G388" s="23">
        <v>100</v>
      </c>
    </row>
    <row r="389" spans="1:7" ht="30">
      <c r="A389" s="21" t="s">
        <v>177</v>
      </c>
      <c r="B389" s="22" t="s">
        <v>166</v>
      </c>
      <c r="C389" s="22" t="s">
        <v>178</v>
      </c>
      <c r="D389" s="22"/>
      <c r="E389" s="22"/>
      <c r="F389" s="23">
        <f>F390</f>
        <v>36324.800000000003</v>
      </c>
      <c r="G389" s="23">
        <f>G390</f>
        <v>36324.800000000003</v>
      </c>
    </row>
    <row r="390" spans="1:7" ht="45">
      <c r="A390" s="21" t="s">
        <v>439</v>
      </c>
      <c r="B390" s="22" t="s">
        <v>166</v>
      </c>
      <c r="C390" s="22" t="s">
        <v>178</v>
      </c>
      <c r="D390" s="22" t="s">
        <v>105</v>
      </c>
      <c r="E390" s="22"/>
      <c r="F390" s="23">
        <f>F391</f>
        <v>36324.800000000003</v>
      </c>
      <c r="G390" s="23">
        <f>G391</f>
        <v>36324.800000000003</v>
      </c>
    </row>
    <row r="391" spans="1:7" ht="45">
      <c r="A391" s="21" t="s">
        <v>356</v>
      </c>
      <c r="B391" s="22" t="s">
        <v>166</v>
      </c>
      <c r="C391" s="22" t="s">
        <v>178</v>
      </c>
      <c r="D391" s="22" t="s">
        <v>179</v>
      </c>
      <c r="E391" s="22"/>
      <c r="F391" s="23">
        <f>F392+F395</f>
        <v>36324.800000000003</v>
      </c>
      <c r="G391" s="23">
        <f>G392+G395</f>
        <v>36324.800000000003</v>
      </c>
    </row>
    <row r="392" spans="1:7" ht="105">
      <c r="A392" s="21" t="s">
        <v>447</v>
      </c>
      <c r="B392" s="22" t="s">
        <v>166</v>
      </c>
      <c r="C392" s="22" t="s">
        <v>178</v>
      </c>
      <c r="D392" s="22" t="s">
        <v>180</v>
      </c>
      <c r="E392" s="22"/>
      <c r="F392" s="23">
        <f>F393+F394</f>
        <v>4823</v>
      </c>
      <c r="G392" s="23">
        <f>G393+G394</f>
        <v>4823</v>
      </c>
    </row>
    <row r="393" spans="1:7" ht="120">
      <c r="A393" s="21" t="s">
        <v>236</v>
      </c>
      <c r="B393" s="22" t="s">
        <v>166</v>
      </c>
      <c r="C393" s="22" t="s">
        <v>178</v>
      </c>
      <c r="D393" s="22" t="s">
        <v>180</v>
      </c>
      <c r="E393" s="22" t="s">
        <v>6</v>
      </c>
      <c r="F393" s="23">
        <v>4683</v>
      </c>
      <c r="G393" s="23">
        <v>4683</v>
      </c>
    </row>
    <row r="394" spans="1:7" ht="60">
      <c r="A394" s="21" t="s">
        <v>237</v>
      </c>
      <c r="B394" s="22" t="s">
        <v>166</v>
      </c>
      <c r="C394" s="22" t="s">
        <v>178</v>
      </c>
      <c r="D394" s="22" t="s">
        <v>180</v>
      </c>
      <c r="E394" s="22" t="s">
        <v>9</v>
      </c>
      <c r="F394" s="23">
        <v>140</v>
      </c>
      <c r="G394" s="23">
        <v>140</v>
      </c>
    </row>
    <row r="395" spans="1:7" ht="45">
      <c r="A395" s="21" t="s">
        <v>357</v>
      </c>
      <c r="B395" s="22" t="s">
        <v>166</v>
      </c>
      <c r="C395" s="22" t="s">
        <v>178</v>
      </c>
      <c r="D395" s="22" t="s">
        <v>181</v>
      </c>
      <c r="E395" s="22"/>
      <c r="F395" s="23">
        <f>F396+F397+F398+F399</f>
        <v>31501.8</v>
      </c>
      <c r="G395" s="23">
        <f>G396+G397+G398+G399</f>
        <v>31501.8</v>
      </c>
    </row>
    <row r="396" spans="1:7" ht="120">
      <c r="A396" s="21" t="s">
        <v>236</v>
      </c>
      <c r="B396" s="22" t="s">
        <v>166</v>
      </c>
      <c r="C396" s="22" t="s">
        <v>178</v>
      </c>
      <c r="D396" s="22" t="s">
        <v>181</v>
      </c>
      <c r="E396" s="22" t="s">
        <v>6</v>
      </c>
      <c r="F396" s="23">
        <v>23276</v>
      </c>
      <c r="G396" s="23">
        <v>23276</v>
      </c>
    </row>
    <row r="397" spans="1:7" ht="60">
      <c r="A397" s="21" t="s">
        <v>237</v>
      </c>
      <c r="B397" s="22" t="s">
        <v>166</v>
      </c>
      <c r="C397" s="22" t="s">
        <v>178</v>
      </c>
      <c r="D397" s="22" t="s">
        <v>181</v>
      </c>
      <c r="E397" s="22" t="s">
        <v>9</v>
      </c>
      <c r="F397" s="23">
        <v>1477.9</v>
      </c>
      <c r="G397" s="23">
        <v>1477.9</v>
      </c>
    </row>
    <row r="398" spans="1:7" ht="60">
      <c r="A398" s="21" t="s">
        <v>254</v>
      </c>
      <c r="B398" s="22" t="s">
        <v>166</v>
      </c>
      <c r="C398" s="22" t="s">
        <v>178</v>
      </c>
      <c r="D398" s="22" t="s">
        <v>181</v>
      </c>
      <c r="E398" s="22" t="s">
        <v>24</v>
      </c>
      <c r="F398" s="23">
        <v>6722.1</v>
      </c>
      <c r="G398" s="23">
        <v>6722.1</v>
      </c>
    </row>
    <row r="399" spans="1:7" ht="30">
      <c r="A399" s="21" t="s">
        <v>238</v>
      </c>
      <c r="B399" s="22" t="s">
        <v>166</v>
      </c>
      <c r="C399" s="22" t="s">
        <v>178</v>
      </c>
      <c r="D399" s="22" t="s">
        <v>181</v>
      </c>
      <c r="E399" s="22" t="s">
        <v>10</v>
      </c>
      <c r="F399" s="23">
        <v>25.8</v>
      </c>
      <c r="G399" s="23">
        <v>25.8</v>
      </c>
    </row>
    <row r="400" spans="1:7">
      <c r="A400" s="21" t="s">
        <v>379</v>
      </c>
      <c r="B400" s="22" t="s">
        <v>166</v>
      </c>
      <c r="C400" s="22" t="s">
        <v>37</v>
      </c>
      <c r="D400" s="22"/>
      <c r="E400" s="22"/>
      <c r="F400" s="23">
        <f>F401</f>
        <v>13084.5</v>
      </c>
      <c r="G400" s="23">
        <f>G401</f>
        <v>13053</v>
      </c>
    </row>
    <row r="401" spans="1:7">
      <c r="A401" s="21" t="s">
        <v>47</v>
      </c>
      <c r="B401" s="22" t="s">
        <v>166</v>
      </c>
      <c r="C401" s="22" t="s">
        <v>48</v>
      </c>
      <c r="D401" s="22"/>
      <c r="E401" s="22"/>
      <c r="F401" s="23">
        <f>F402+F409</f>
        <v>13084.5</v>
      </c>
      <c r="G401" s="23">
        <f>G402+G409</f>
        <v>13053</v>
      </c>
    </row>
    <row r="402" spans="1:7" ht="45">
      <c r="A402" s="21" t="s">
        <v>439</v>
      </c>
      <c r="B402" s="22" t="s">
        <v>166</v>
      </c>
      <c r="C402" s="22" t="s">
        <v>48</v>
      </c>
      <c r="D402" s="22" t="s">
        <v>105</v>
      </c>
      <c r="E402" s="22"/>
      <c r="F402" s="23">
        <f>F403+F406</f>
        <v>2835.2</v>
      </c>
      <c r="G402" s="23">
        <f>G403+G406</f>
        <v>2713.1</v>
      </c>
    </row>
    <row r="403" spans="1:7" ht="30">
      <c r="A403" s="21" t="s">
        <v>347</v>
      </c>
      <c r="B403" s="22" t="s">
        <v>166</v>
      </c>
      <c r="C403" s="22" t="s">
        <v>48</v>
      </c>
      <c r="D403" s="22" t="s">
        <v>167</v>
      </c>
      <c r="E403" s="22"/>
      <c r="F403" s="23">
        <f>F404</f>
        <v>2801</v>
      </c>
      <c r="G403" s="23">
        <f>G404</f>
        <v>2678.9</v>
      </c>
    </row>
    <row r="404" spans="1:7" ht="30">
      <c r="A404" s="21" t="s">
        <v>358</v>
      </c>
      <c r="B404" s="22" t="s">
        <v>166</v>
      </c>
      <c r="C404" s="22" t="s">
        <v>48</v>
      </c>
      <c r="D404" s="22" t="s">
        <v>182</v>
      </c>
      <c r="E404" s="22"/>
      <c r="F404" s="23">
        <f>F405</f>
        <v>2801</v>
      </c>
      <c r="G404" s="23">
        <f>G405</f>
        <v>2678.9</v>
      </c>
    </row>
    <row r="405" spans="1:7" ht="60">
      <c r="A405" s="21" t="s">
        <v>254</v>
      </c>
      <c r="B405" s="22" t="s">
        <v>166</v>
      </c>
      <c r="C405" s="22" t="s">
        <v>48</v>
      </c>
      <c r="D405" s="22" t="s">
        <v>182</v>
      </c>
      <c r="E405" s="22" t="s">
        <v>24</v>
      </c>
      <c r="F405" s="23">
        <v>2801</v>
      </c>
      <c r="G405" s="23">
        <v>2678.9</v>
      </c>
    </row>
    <row r="406" spans="1:7" ht="30">
      <c r="A406" s="21" t="s">
        <v>350</v>
      </c>
      <c r="B406" s="22" t="s">
        <v>166</v>
      </c>
      <c r="C406" s="22" t="s">
        <v>48</v>
      </c>
      <c r="D406" s="22" t="s">
        <v>171</v>
      </c>
      <c r="E406" s="22"/>
      <c r="F406" s="23">
        <f>F407</f>
        <v>34.200000000000003</v>
      </c>
      <c r="G406" s="23">
        <f>G407</f>
        <v>34.200000000000003</v>
      </c>
    </row>
    <row r="407" spans="1:7" ht="60">
      <c r="A407" s="21" t="s">
        <v>351</v>
      </c>
      <c r="B407" s="22" t="s">
        <v>166</v>
      </c>
      <c r="C407" s="22" t="s">
        <v>48</v>
      </c>
      <c r="D407" s="22" t="s">
        <v>172</v>
      </c>
      <c r="E407" s="22"/>
      <c r="F407" s="23">
        <f>F408</f>
        <v>34.200000000000003</v>
      </c>
      <c r="G407" s="23">
        <f>G408</f>
        <v>34.200000000000003</v>
      </c>
    </row>
    <row r="408" spans="1:7" ht="60">
      <c r="A408" s="21" t="s">
        <v>254</v>
      </c>
      <c r="B408" s="22" t="s">
        <v>166</v>
      </c>
      <c r="C408" s="22" t="s">
        <v>48</v>
      </c>
      <c r="D408" s="22" t="s">
        <v>172</v>
      </c>
      <c r="E408" s="22" t="s">
        <v>24</v>
      </c>
      <c r="F408" s="23">
        <v>34.200000000000003</v>
      </c>
      <c r="G408" s="23">
        <v>34.200000000000003</v>
      </c>
    </row>
    <row r="409" spans="1:7" ht="45">
      <c r="A409" s="21" t="s">
        <v>430</v>
      </c>
      <c r="B409" s="22" t="s">
        <v>166</v>
      </c>
      <c r="C409" s="22" t="s">
        <v>48</v>
      </c>
      <c r="D409" s="22" t="s">
        <v>35</v>
      </c>
      <c r="E409" s="22"/>
      <c r="F409" s="23">
        <f t="shared" ref="F409:G411" si="16">F410</f>
        <v>10249.299999999999</v>
      </c>
      <c r="G409" s="23">
        <f t="shared" si="16"/>
        <v>10339.9</v>
      </c>
    </row>
    <row r="410" spans="1:7" ht="30">
      <c r="A410" s="21" t="s">
        <v>269</v>
      </c>
      <c r="B410" s="22" t="s">
        <v>166</v>
      </c>
      <c r="C410" s="22" t="s">
        <v>48</v>
      </c>
      <c r="D410" s="22" t="s">
        <v>44</v>
      </c>
      <c r="E410" s="22"/>
      <c r="F410" s="23">
        <f t="shared" si="16"/>
        <v>10249.299999999999</v>
      </c>
      <c r="G410" s="23">
        <f t="shared" si="16"/>
        <v>10339.9</v>
      </c>
    </row>
    <row r="411" spans="1:7" ht="45">
      <c r="A411" s="21" t="s">
        <v>359</v>
      </c>
      <c r="B411" s="22" t="s">
        <v>166</v>
      </c>
      <c r="C411" s="22" t="s">
        <v>48</v>
      </c>
      <c r="D411" s="22" t="s">
        <v>360</v>
      </c>
      <c r="E411" s="22"/>
      <c r="F411" s="23">
        <f t="shared" si="16"/>
        <v>10249.299999999999</v>
      </c>
      <c r="G411" s="23">
        <f t="shared" si="16"/>
        <v>10339.9</v>
      </c>
    </row>
    <row r="412" spans="1:7" ht="60">
      <c r="A412" s="21" t="s">
        <v>254</v>
      </c>
      <c r="B412" s="22" t="s">
        <v>166</v>
      </c>
      <c r="C412" s="22" t="s">
        <v>48</v>
      </c>
      <c r="D412" s="22" t="s">
        <v>360</v>
      </c>
      <c r="E412" s="22" t="s">
        <v>24</v>
      </c>
      <c r="F412" s="23">
        <v>10249.299999999999</v>
      </c>
      <c r="G412" s="23">
        <v>10339.9</v>
      </c>
    </row>
    <row r="413" spans="1:7" ht="28.5">
      <c r="A413" s="26" t="s">
        <v>183</v>
      </c>
      <c r="B413" s="27" t="s">
        <v>184</v>
      </c>
      <c r="C413" s="27"/>
      <c r="D413" s="27"/>
      <c r="E413" s="27"/>
      <c r="F413" s="28">
        <f>F414+F435</f>
        <v>73890.5</v>
      </c>
      <c r="G413" s="28">
        <f>G414+G435</f>
        <v>95947.299999999988</v>
      </c>
    </row>
    <row r="414" spans="1:7">
      <c r="A414" s="21" t="s">
        <v>369</v>
      </c>
      <c r="B414" s="22" t="s">
        <v>184</v>
      </c>
      <c r="C414" s="22" t="s">
        <v>1</v>
      </c>
      <c r="D414" s="22"/>
      <c r="E414" s="22"/>
      <c r="F414" s="23">
        <f>F415+F426</f>
        <v>73751.5</v>
      </c>
      <c r="G414" s="23">
        <f>G415+G426</f>
        <v>95808.9</v>
      </c>
    </row>
    <row r="415" spans="1:7" ht="60">
      <c r="A415" s="21" t="s">
        <v>185</v>
      </c>
      <c r="B415" s="22" t="s">
        <v>184</v>
      </c>
      <c r="C415" s="22" t="s">
        <v>186</v>
      </c>
      <c r="D415" s="22"/>
      <c r="E415" s="22"/>
      <c r="F415" s="23">
        <f>F416</f>
        <v>6622.9</v>
      </c>
      <c r="G415" s="23">
        <f>G416</f>
        <v>6622.9</v>
      </c>
    </row>
    <row r="416" spans="1:7" ht="45">
      <c r="A416" s="21" t="s">
        <v>448</v>
      </c>
      <c r="B416" s="22" t="s">
        <v>184</v>
      </c>
      <c r="C416" s="22" t="s">
        <v>186</v>
      </c>
      <c r="D416" s="22" t="s">
        <v>16</v>
      </c>
      <c r="E416" s="22"/>
      <c r="F416" s="23">
        <f>F417+F421</f>
        <v>6622.9</v>
      </c>
      <c r="G416" s="23">
        <f>G417+G421</f>
        <v>6622.9</v>
      </c>
    </row>
    <row r="417" spans="1:7" ht="60">
      <c r="A417" s="21" t="s">
        <v>361</v>
      </c>
      <c r="B417" s="22" t="s">
        <v>184</v>
      </c>
      <c r="C417" s="22" t="s">
        <v>186</v>
      </c>
      <c r="D417" s="22" t="s">
        <v>187</v>
      </c>
      <c r="E417" s="22"/>
      <c r="F417" s="23">
        <f>F418</f>
        <v>6484.9</v>
      </c>
      <c r="G417" s="23">
        <f>G418</f>
        <v>6484.9</v>
      </c>
    </row>
    <row r="418" spans="1:7" ht="60">
      <c r="A418" s="21" t="s">
        <v>362</v>
      </c>
      <c r="B418" s="22" t="s">
        <v>184</v>
      </c>
      <c r="C418" s="22" t="s">
        <v>186</v>
      </c>
      <c r="D418" s="22" t="s">
        <v>188</v>
      </c>
      <c r="E418" s="22"/>
      <c r="F418" s="23">
        <f>F419+F420</f>
        <v>6484.9</v>
      </c>
      <c r="G418" s="23">
        <f>G419+G420</f>
        <v>6484.9</v>
      </c>
    </row>
    <row r="419" spans="1:7" ht="120">
      <c r="A419" s="21" t="s">
        <v>236</v>
      </c>
      <c r="B419" s="22" t="s">
        <v>184</v>
      </c>
      <c r="C419" s="22" t="s">
        <v>186</v>
      </c>
      <c r="D419" s="22" t="s">
        <v>188</v>
      </c>
      <c r="E419" s="22" t="s">
        <v>6</v>
      </c>
      <c r="F419" s="23">
        <v>6238.9</v>
      </c>
      <c r="G419" s="23">
        <v>6238.9</v>
      </c>
    </row>
    <row r="420" spans="1:7" ht="60">
      <c r="A420" s="21" t="s">
        <v>237</v>
      </c>
      <c r="B420" s="22" t="s">
        <v>184</v>
      </c>
      <c r="C420" s="22" t="s">
        <v>186</v>
      </c>
      <c r="D420" s="22" t="s">
        <v>188</v>
      </c>
      <c r="E420" s="22" t="s">
        <v>9</v>
      </c>
      <c r="F420" s="23">
        <v>246</v>
      </c>
      <c r="G420" s="23">
        <v>246</v>
      </c>
    </row>
    <row r="421" spans="1:7" ht="30">
      <c r="A421" s="21" t="s">
        <v>363</v>
      </c>
      <c r="B421" s="22" t="s">
        <v>184</v>
      </c>
      <c r="C421" s="22" t="s">
        <v>186</v>
      </c>
      <c r="D421" s="22" t="s">
        <v>17</v>
      </c>
      <c r="E421" s="22"/>
      <c r="F421" s="23">
        <f>F422+F424</f>
        <v>138</v>
      </c>
      <c r="G421" s="23">
        <f>G422+G424</f>
        <v>138</v>
      </c>
    </row>
    <row r="422" spans="1:7" ht="60">
      <c r="A422" s="21" t="s">
        <v>364</v>
      </c>
      <c r="B422" s="22" t="s">
        <v>184</v>
      </c>
      <c r="C422" s="22" t="s">
        <v>186</v>
      </c>
      <c r="D422" s="22" t="s">
        <v>136</v>
      </c>
      <c r="E422" s="22"/>
      <c r="F422" s="23">
        <f>F423</f>
        <v>114</v>
      </c>
      <c r="G422" s="23">
        <f>G423</f>
        <v>114</v>
      </c>
    </row>
    <row r="423" spans="1:7" ht="60">
      <c r="A423" s="21" t="s">
        <v>237</v>
      </c>
      <c r="B423" s="22" t="s">
        <v>184</v>
      </c>
      <c r="C423" s="22" t="s">
        <v>186</v>
      </c>
      <c r="D423" s="22" t="s">
        <v>136</v>
      </c>
      <c r="E423" s="22" t="s">
        <v>9</v>
      </c>
      <c r="F423" s="23">
        <v>114</v>
      </c>
      <c r="G423" s="23">
        <v>114</v>
      </c>
    </row>
    <row r="424" spans="1:7" ht="120">
      <c r="A424" s="21" t="s">
        <v>365</v>
      </c>
      <c r="B424" s="22" t="s">
        <v>184</v>
      </c>
      <c r="C424" s="22" t="s">
        <v>186</v>
      </c>
      <c r="D424" s="22" t="s">
        <v>18</v>
      </c>
      <c r="E424" s="22"/>
      <c r="F424" s="23">
        <f>F425</f>
        <v>24</v>
      </c>
      <c r="G424" s="23">
        <f>G425</f>
        <v>24</v>
      </c>
    </row>
    <row r="425" spans="1:7" ht="60">
      <c r="A425" s="21" t="s">
        <v>237</v>
      </c>
      <c r="B425" s="22" t="s">
        <v>184</v>
      </c>
      <c r="C425" s="22" t="s">
        <v>186</v>
      </c>
      <c r="D425" s="22" t="s">
        <v>18</v>
      </c>
      <c r="E425" s="22" t="s">
        <v>9</v>
      </c>
      <c r="F425" s="23">
        <v>24</v>
      </c>
      <c r="G425" s="23">
        <v>24</v>
      </c>
    </row>
    <row r="426" spans="1:7" ht="30">
      <c r="A426" s="21" t="s">
        <v>14</v>
      </c>
      <c r="B426" s="22" t="s">
        <v>184</v>
      </c>
      <c r="C426" s="22" t="s">
        <v>15</v>
      </c>
      <c r="D426" s="22"/>
      <c r="E426" s="22"/>
      <c r="F426" s="23">
        <f>F427+F433</f>
        <v>67128.600000000006</v>
      </c>
      <c r="G426" s="23">
        <f>G427+G433</f>
        <v>89186</v>
      </c>
    </row>
    <row r="427" spans="1:7" ht="45">
      <c r="A427" s="21" t="s">
        <v>448</v>
      </c>
      <c r="B427" s="22" t="s">
        <v>184</v>
      </c>
      <c r="C427" s="22" t="s">
        <v>15</v>
      </c>
      <c r="D427" s="22" t="s">
        <v>16</v>
      </c>
      <c r="E427" s="22"/>
      <c r="F427" s="23">
        <f>F428</f>
        <v>46185.599999999999</v>
      </c>
      <c r="G427" s="23">
        <f>G428</f>
        <v>46185.599999999999</v>
      </c>
    </row>
    <row r="428" spans="1:7" ht="60">
      <c r="A428" s="21" t="s">
        <v>361</v>
      </c>
      <c r="B428" s="22" t="s">
        <v>184</v>
      </c>
      <c r="C428" s="22" t="s">
        <v>15</v>
      </c>
      <c r="D428" s="22" t="s">
        <v>187</v>
      </c>
      <c r="E428" s="22"/>
      <c r="F428" s="23">
        <f>F429</f>
        <v>46185.599999999999</v>
      </c>
      <c r="G428" s="23">
        <f>G429</f>
        <v>46185.599999999999</v>
      </c>
    </row>
    <row r="429" spans="1:7" ht="45">
      <c r="A429" s="21" t="s">
        <v>366</v>
      </c>
      <c r="B429" s="22" t="s">
        <v>184</v>
      </c>
      <c r="C429" s="22" t="s">
        <v>15</v>
      </c>
      <c r="D429" s="22" t="s">
        <v>230</v>
      </c>
      <c r="E429" s="22"/>
      <c r="F429" s="23">
        <f>F430+F431+F432</f>
        <v>46185.599999999999</v>
      </c>
      <c r="G429" s="23">
        <f>G430+G431+G432</f>
        <v>46185.599999999999</v>
      </c>
    </row>
    <row r="430" spans="1:7" ht="120">
      <c r="A430" s="21" t="s">
        <v>236</v>
      </c>
      <c r="B430" s="22" t="s">
        <v>184</v>
      </c>
      <c r="C430" s="22" t="s">
        <v>15</v>
      </c>
      <c r="D430" s="22" t="s">
        <v>230</v>
      </c>
      <c r="E430" s="22" t="s">
        <v>6</v>
      </c>
      <c r="F430" s="23">
        <v>41876</v>
      </c>
      <c r="G430" s="23">
        <v>41876</v>
      </c>
    </row>
    <row r="431" spans="1:7" ht="60">
      <c r="A431" s="21" t="s">
        <v>237</v>
      </c>
      <c r="B431" s="22" t="s">
        <v>184</v>
      </c>
      <c r="C431" s="22" t="s">
        <v>15</v>
      </c>
      <c r="D431" s="22" t="s">
        <v>230</v>
      </c>
      <c r="E431" s="22" t="s">
        <v>9</v>
      </c>
      <c r="F431" s="23">
        <v>4234.6000000000004</v>
      </c>
      <c r="G431" s="23">
        <v>4234.6000000000004</v>
      </c>
    </row>
    <row r="432" spans="1:7" ht="30">
      <c r="A432" s="21" t="s">
        <v>238</v>
      </c>
      <c r="B432" s="22" t="s">
        <v>184</v>
      </c>
      <c r="C432" s="22" t="s">
        <v>15</v>
      </c>
      <c r="D432" s="22" t="s">
        <v>230</v>
      </c>
      <c r="E432" s="22" t="s">
        <v>10</v>
      </c>
      <c r="F432" s="23">
        <v>75</v>
      </c>
      <c r="G432" s="23">
        <v>75</v>
      </c>
    </row>
    <row r="433" spans="1:7" ht="30">
      <c r="A433" s="21" t="s">
        <v>248</v>
      </c>
      <c r="B433" s="22" t="s">
        <v>184</v>
      </c>
      <c r="C433" s="22" t="s">
        <v>15</v>
      </c>
      <c r="D433" s="22" t="s">
        <v>11</v>
      </c>
      <c r="E433" s="22"/>
      <c r="F433" s="23">
        <f>F434</f>
        <v>20943</v>
      </c>
      <c r="G433" s="23">
        <f>G434</f>
        <v>43000.4</v>
      </c>
    </row>
    <row r="434" spans="1:7" ht="30">
      <c r="A434" s="21" t="s">
        <v>238</v>
      </c>
      <c r="B434" s="22" t="s">
        <v>184</v>
      </c>
      <c r="C434" s="22" t="s">
        <v>15</v>
      </c>
      <c r="D434" s="22" t="s">
        <v>11</v>
      </c>
      <c r="E434" s="22" t="s">
        <v>10</v>
      </c>
      <c r="F434" s="23">
        <v>20943</v>
      </c>
      <c r="G434" s="23">
        <v>43000.4</v>
      </c>
    </row>
    <row r="435" spans="1:7" ht="30">
      <c r="A435" s="21" t="s">
        <v>380</v>
      </c>
      <c r="B435" s="22" t="s">
        <v>184</v>
      </c>
      <c r="C435" s="22" t="s">
        <v>189</v>
      </c>
      <c r="D435" s="22"/>
      <c r="E435" s="22"/>
      <c r="F435" s="23">
        <f t="shared" ref="F435:G439" si="17">F436</f>
        <v>139</v>
      </c>
      <c r="G435" s="23">
        <f t="shared" si="17"/>
        <v>138.4</v>
      </c>
    </row>
    <row r="436" spans="1:7" ht="30">
      <c r="A436" s="21" t="s">
        <v>231</v>
      </c>
      <c r="B436" s="22" t="s">
        <v>184</v>
      </c>
      <c r="C436" s="22" t="s">
        <v>190</v>
      </c>
      <c r="D436" s="22"/>
      <c r="E436" s="22"/>
      <c r="F436" s="23">
        <f t="shared" si="17"/>
        <v>139</v>
      </c>
      <c r="G436" s="23">
        <f t="shared" si="17"/>
        <v>138.4</v>
      </c>
    </row>
    <row r="437" spans="1:7" ht="45">
      <c r="A437" s="21" t="s">
        <v>448</v>
      </c>
      <c r="B437" s="22" t="s">
        <v>184</v>
      </c>
      <c r="C437" s="22" t="s">
        <v>190</v>
      </c>
      <c r="D437" s="22" t="s">
        <v>16</v>
      </c>
      <c r="E437" s="22"/>
      <c r="F437" s="23">
        <f t="shared" si="17"/>
        <v>139</v>
      </c>
      <c r="G437" s="23">
        <f t="shared" si="17"/>
        <v>138.4</v>
      </c>
    </row>
    <row r="438" spans="1:7" ht="60">
      <c r="A438" s="21" t="s">
        <v>361</v>
      </c>
      <c r="B438" s="22" t="s">
        <v>184</v>
      </c>
      <c r="C438" s="22" t="s">
        <v>190</v>
      </c>
      <c r="D438" s="22" t="s">
        <v>187</v>
      </c>
      <c r="E438" s="22"/>
      <c r="F438" s="23">
        <f t="shared" si="17"/>
        <v>139</v>
      </c>
      <c r="G438" s="23">
        <f t="shared" si="17"/>
        <v>138.4</v>
      </c>
    </row>
    <row r="439" spans="1:7" ht="45">
      <c r="A439" s="21" t="s">
        <v>367</v>
      </c>
      <c r="B439" s="22" t="s">
        <v>184</v>
      </c>
      <c r="C439" s="22" t="s">
        <v>190</v>
      </c>
      <c r="D439" s="22" t="s">
        <v>191</v>
      </c>
      <c r="E439" s="22"/>
      <c r="F439" s="23">
        <f t="shared" si="17"/>
        <v>139</v>
      </c>
      <c r="G439" s="23">
        <f t="shared" si="17"/>
        <v>138.4</v>
      </c>
    </row>
    <row r="440" spans="1:7" ht="45">
      <c r="A440" s="21" t="s">
        <v>368</v>
      </c>
      <c r="B440" s="22" t="s">
        <v>184</v>
      </c>
      <c r="C440" s="22" t="s">
        <v>190</v>
      </c>
      <c r="D440" s="22" t="s">
        <v>191</v>
      </c>
      <c r="E440" s="22" t="s">
        <v>192</v>
      </c>
      <c r="F440" s="23">
        <v>139</v>
      </c>
      <c r="G440" s="23">
        <v>138.4</v>
      </c>
    </row>
    <row r="441" spans="1:7" ht="28.5">
      <c r="A441" s="26" t="s">
        <v>193</v>
      </c>
      <c r="B441" s="27" t="s">
        <v>194</v>
      </c>
      <c r="C441" s="27"/>
      <c r="D441" s="27"/>
      <c r="E441" s="27"/>
      <c r="F441" s="28">
        <f t="shared" ref="F441:G443" si="18">F442</f>
        <v>1781.3</v>
      </c>
      <c r="G441" s="28">
        <f t="shared" si="18"/>
        <v>1781.3</v>
      </c>
    </row>
    <row r="442" spans="1:7">
      <c r="A442" s="21" t="s">
        <v>369</v>
      </c>
      <c r="B442" s="22" t="s">
        <v>194</v>
      </c>
      <c r="C442" s="22" t="s">
        <v>1</v>
      </c>
      <c r="D442" s="22"/>
      <c r="E442" s="22"/>
      <c r="F442" s="23">
        <f t="shared" si="18"/>
        <v>1781.3</v>
      </c>
      <c r="G442" s="23">
        <f t="shared" si="18"/>
        <v>1781.3</v>
      </c>
    </row>
    <row r="443" spans="1:7" ht="60">
      <c r="A443" s="21" t="s">
        <v>185</v>
      </c>
      <c r="B443" s="22" t="s">
        <v>194</v>
      </c>
      <c r="C443" s="22" t="s">
        <v>186</v>
      </c>
      <c r="D443" s="22"/>
      <c r="E443" s="22"/>
      <c r="F443" s="23">
        <f t="shared" si="18"/>
        <v>1781.3</v>
      </c>
      <c r="G443" s="23">
        <f t="shared" si="18"/>
        <v>1781.3</v>
      </c>
    </row>
    <row r="444" spans="1:7" ht="30">
      <c r="A444" s="21" t="s">
        <v>248</v>
      </c>
      <c r="B444" s="22" t="s">
        <v>194</v>
      </c>
      <c r="C444" s="22" t="s">
        <v>186</v>
      </c>
      <c r="D444" s="22" t="s">
        <v>11</v>
      </c>
      <c r="E444" s="22"/>
      <c r="F444" s="23">
        <f>F445+F446</f>
        <v>1781.3</v>
      </c>
      <c r="G444" s="23">
        <f>G445+G446</f>
        <v>1781.3</v>
      </c>
    </row>
    <row r="445" spans="1:7" ht="120">
      <c r="A445" s="21" t="s">
        <v>236</v>
      </c>
      <c r="B445" s="22" t="s">
        <v>194</v>
      </c>
      <c r="C445" s="22" t="s">
        <v>186</v>
      </c>
      <c r="D445" s="22" t="s">
        <v>11</v>
      </c>
      <c r="E445" s="22" t="s">
        <v>6</v>
      </c>
      <c r="F445" s="23">
        <v>1728.3</v>
      </c>
      <c r="G445" s="23">
        <v>1728.3</v>
      </c>
    </row>
    <row r="446" spans="1:7" ht="60">
      <c r="A446" s="21" t="s">
        <v>237</v>
      </c>
      <c r="B446" s="22" t="s">
        <v>194</v>
      </c>
      <c r="C446" s="22" t="s">
        <v>186</v>
      </c>
      <c r="D446" s="22" t="s">
        <v>11</v>
      </c>
      <c r="E446" s="22" t="s">
        <v>9</v>
      </c>
      <c r="F446" s="24">
        <v>53</v>
      </c>
      <c r="G446" s="24">
        <v>53</v>
      </c>
    </row>
    <row r="447" spans="1:7">
      <c r="A447" s="68" t="s">
        <v>195</v>
      </c>
      <c r="B447" s="69"/>
      <c r="C447" s="69"/>
      <c r="D447" s="69"/>
      <c r="E447" s="70"/>
      <c r="F447" s="25">
        <f>F10+F114+F124+F257+F337+F350+F413+F441</f>
        <v>2221783.6999999997</v>
      </c>
      <c r="G447" s="25">
        <f>G10+G114+G124+G257+G337+G350+G413+G441</f>
        <v>2215142.6999999993</v>
      </c>
    </row>
  </sheetData>
  <mergeCells count="7">
    <mergeCell ref="A447:E447"/>
    <mergeCell ref="A6:G6"/>
    <mergeCell ref="A1:G1"/>
    <mergeCell ref="A2:G2"/>
    <mergeCell ref="A3:G3"/>
    <mergeCell ref="A4:G4"/>
    <mergeCell ref="A7:G7"/>
  </mergeCells>
  <pageMargins left="0.70866141732283472" right="0.70866141732283472" top="0.59055118110236227" bottom="0.59055118110236227" header="0.31496062992125984" footer="0.31496062992125984"/>
  <pageSetup paperSize="9" scale="98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8381FA77-08BD-4FEC-B296-49CD9228F5D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2023</vt:lpstr>
      <vt:lpstr>2024-2025</vt:lpstr>
      <vt:lpstr>'2023'!Область_печати</vt:lpstr>
      <vt:lpstr>'2024-2025'!Область_печати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DEMCHENKO-MP\USER</dc:creator>
  <cp:lastModifiedBy>User</cp:lastModifiedBy>
  <cp:lastPrinted>2023-04-12T07:54:37Z</cp:lastPrinted>
  <dcterms:created xsi:type="dcterms:W3CDTF">2019-10-21T08:32:19Z</dcterms:created>
  <dcterms:modified xsi:type="dcterms:W3CDTF">2023-04-12T07:57:16Z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(копия от 27.06.2018 11_18_46)(12).xlsx</vt:lpwstr>
  </property>
  <property fmtid="{D5CDD505-2E9C-101B-9397-08002B2CF9AE}" pid="3" name="Название отчета">
    <vt:lpwstr>Вариант (копия от 27.06.2018 11_18_46)(12).xlsx</vt:lpwstr>
  </property>
  <property fmtid="{D5CDD505-2E9C-101B-9397-08002B2CF9AE}" pid="4" name="Версия клиента">
    <vt:lpwstr>19.2.22.10070</vt:lpwstr>
  </property>
  <property fmtid="{D5CDD505-2E9C-101B-9397-08002B2CF9AE}" pid="5" name="Версия базы">
    <vt:lpwstr>19.2.2804.1270134582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ufk2019</vt:lpwstr>
  </property>
  <property fmtid="{D5CDD505-2E9C-101B-9397-08002B2CF9AE}" pid="9" name="Пользователь">
    <vt:lpwstr>демченко_28</vt:lpwstr>
  </property>
  <property fmtid="{D5CDD505-2E9C-101B-9397-08002B2CF9AE}" pid="10" name="Шаблон">
    <vt:lpwstr>sqr_rosp_exp2018.xlt</vt:lpwstr>
  </property>
  <property fmtid="{D5CDD505-2E9C-101B-9397-08002B2CF9AE}" pid="11" name="Локальная база">
    <vt:lpwstr>используется</vt:lpwstr>
  </property>
</Properties>
</file>